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651" documentId="8_{854BCFA6-939B-48C3-A5F6-FF1DE5B10601}" xr6:coauthVersionLast="47" xr6:coauthVersionMax="47" xr10:uidLastSave="{698FA78A-6B29-443D-9EE1-CCB573CA5DB4}"/>
  <bookViews>
    <workbookView xWindow="-28920" yWindow="-120" windowWidth="29040" windowHeight="15840" xr2:uid="{D6AC0806-E395-4065-B0ED-24F6B9783631}"/>
  </bookViews>
  <sheets>
    <sheet name="Orientación" sheetId="4" r:id="rId1"/>
    <sheet name="Formulario de Pedido" sheetId="7" r:id="rId2"/>
    <sheet name="Previsiones y Datos Reales 202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B6" i="3" l="1"/>
  <c r="B5" i="3"/>
  <c r="B4" i="3"/>
  <c r="B3" i="3"/>
  <c r="M11" i="3"/>
  <c r="N11" i="3" s="1"/>
  <c r="K11" i="3"/>
  <c r="K12" i="3"/>
  <c r="K13" i="3"/>
  <c r="K14" i="3"/>
  <c r="K15" i="3"/>
  <c r="K16" i="3"/>
  <c r="K10" i="3"/>
  <c r="K17" i="3" l="1"/>
  <c r="C17" i="3" l="1"/>
  <c r="J17" i="3"/>
  <c r="I17" i="3"/>
  <c r="H17" i="3"/>
  <c r="G17" i="3"/>
  <c r="F17" i="3"/>
  <c r="E17" i="3"/>
  <c r="D17" i="3"/>
  <c r="B17" i="3"/>
  <c r="M16" i="3"/>
  <c r="N16" i="3" s="1"/>
  <c r="M15" i="3"/>
  <c r="N15" i="3" s="1"/>
  <c r="M14" i="3"/>
  <c r="N14" i="3" s="1"/>
  <c r="M13" i="3"/>
  <c r="N13" i="3" s="1"/>
  <c r="M12" i="3"/>
  <c r="N12" i="3" s="1"/>
  <c r="M10" i="3"/>
  <c r="N10" i="3" s="1"/>
  <c r="F19" i="3" l="1"/>
  <c r="G19" i="3"/>
  <c r="D19" i="3"/>
  <c r="E19" i="3"/>
  <c r="C19" i="3"/>
  <c r="D21" i="3" s="1"/>
  <c r="H19" i="3"/>
  <c r="J19" i="3"/>
  <c r="N17" i="3"/>
  <c r="I19" i="3"/>
  <c r="M17" i="3"/>
  <c r="D20" i="3" l="1"/>
  <c r="F21" i="3" s="1"/>
  <c r="F20" i="3" l="1"/>
  <c r="H21" i="3" s="1"/>
  <c r="J20" i="3" l="1"/>
  <c r="J21" i="3" s="1"/>
  <c r="N21" i="3" s="1"/>
  <c r="H20" i="3"/>
</calcChain>
</file>

<file path=xl/sharedStrings.xml><?xml version="1.0" encoding="utf-8"?>
<sst xmlns="http://schemas.openxmlformats.org/spreadsheetml/2006/main" count="116" uniqueCount="108">
  <si>
    <t>OCEAN - Orientación sobre el proceso de pedidos anticipados</t>
  </si>
  <si>
    <t>Utilice este documento para presentar sus pedidos anticipados trimestrales a OCEAN. Al completar su pedido, deberá rellenar las hojas de cálculo correspondientes a Formulario de Pedido y de Previsiones y Datos Reales antes de enviar una copia de su Formulario de Pedido completo a finance@oceangrants.org.uk. A continuación se brinda orientación paso a paso sobre lo que deberá hacer:</t>
  </si>
  <si>
    <t>Qué hacer</t>
  </si>
  <si>
    <t>1. En primer lugar, revise atentamente y complete la información solicitada en la hoja de cálculo de Previsiones y Datos Reales de 2024-25. Al completar esta hoja de cálculo, primero deberá detallar el monto de su adjudicación anual, antes de completar la previsión trimestral.</t>
  </si>
  <si>
    <t>2. Complete los costos previstos para cada trimestre.  Esto le permitirá obtener la cantidad total que prevé gastar en cada trimestre y, por lo tanto, la cantidad que pedirá como parte de su formulario de Pedido Anticipado. Su previsión y el monto de la adjudicación anual deben coincidir y deberá asegurarse de completar la previsión para el ejercicio económico entero, y no solo el trimestre respecto del cual realiza el pedido. Se espera que la cifra de la previsión represente los costos reales que prevé gastar en el trimestre en cuestión. No está limitado al 25% de la adjudicación para el año, si sus costos previstos son mayores para algún trimestre determinado.</t>
  </si>
  <si>
    <t xml:space="preserve">3. Al final de un trimestre, deberá mostrar qué proporción del anticipo efectivamente ha gastado. Para esto, tendrá que brindar detalles de sus gastos reales respecto de trimestres anteriores ya completados. Como ejemplo, al final del T1 debería completar la Columna D para mostrar el gasto real en el T1, y también para revisar y actualizar la Columna E a fin de que muestre cuánto prevé gastar en el T2. La cantidad que solicitará para el anticipo del T2 será la diferencia entre el saldo que queda (o vencido) del T1 más el gasto previsto para el T2. Asegúrese de que cada formulario de pedido incluya su Gasto Real para todos los trimestres que se han completado. Por ejemplo, si presenta su Pedido Anticipado del T3, asegúrese de que su hoja de cálculo de Previsiones y Datos Reales de 2024-25 incluya su Gasto Real del T1 y el T2. </t>
  </si>
  <si>
    <t>4. Una vez que haya completado la hoja de cálculo de Previsiones y Datos Reales, revise y complete toda la información solicitada en las celdas en celeste de la hoja de cálculo del Formulario de Pedido. Recuerde completar todas las secciones de su formulario de pedido, y preste particular atención a los datos bancarios y de enrutamiento si utiliza una cuenta bancaria fuera del Reino Unido. Asegúrese de revisar y completar esta hoja antes de presentar cada pedido financiero para corroborar que los detalles sean exactos. El formulario de pedido deberá estar firmado por un firmante autorizado; de lo contrario, no podremos procesar el formulario de pedido.</t>
  </si>
  <si>
    <t xml:space="preserve">Deberá indicar el gasto real al final del año para confirmar su gasto total, pero igualmente puede pedir el anticipo del T1 para el año siguiente de la misma manera que es posible con otros proyectos. </t>
  </si>
  <si>
    <t>Las celdas grises incluyen fórmulas y no deben modificarse.  Le ayudarán a calcular las cifras que deberá incluir en el formulario.</t>
  </si>
  <si>
    <t>Una vez completado, envíe este formulario a finance@oceangrants.org.uk para su procesamiento.</t>
  </si>
  <si>
    <t>Cuándo hacerlo</t>
  </si>
  <si>
    <t>Pagaremos los pedidos que reúnan los requisitos en una fecha lo más próxima posible al inicio de cada trimestre, por lo que sugerimos que envíe sus pedidos aproximadamente a principios de abril, julio, octubre y enero.</t>
  </si>
  <si>
    <t>OCEAN - Formulario de pedido anticipado del proyecto</t>
  </si>
  <si>
    <r>
      <rPr>
        <sz val="10"/>
        <color theme="1"/>
        <rFont val="Montserrat"/>
      </rPr>
      <t xml:space="preserve">Complete toda la información en las celdas celestes a continuación y en la hoja de cálculo de Previsiones y Datos Reales de 2024-25 y envíela a </t>
    </r>
    <r>
      <rPr>
        <b/>
        <sz val="10"/>
        <color theme="1"/>
        <rFont val="Montserrat"/>
      </rPr>
      <t>finance@oceangrants.org.uk</t>
    </r>
    <r>
      <rPr>
        <sz val="10"/>
        <color theme="1"/>
        <rFont val="Montserrat"/>
      </rPr>
      <t xml:space="preserve"> indicando la referencia de su proyecto en el campo de asunto.</t>
    </r>
  </si>
  <si>
    <t>Número de referencia del proyecto:</t>
  </si>
  <si>
    <t>Datos de la Organización Principal:</t>
  </si>
  <si>
    <t>Nombre de la Organización Principal:</t>
  </si>
  <si>
    <t>Título del proyecto:</t>
  </si>
  <si>
    <t>Fecha de inicio del proyecto:</t>
  </si>
  <si>
    <t>Fecha de finalización del proyecto:</t>
  </si>
  <si>
    <t>1. Período y monto del pedido - Ejercicio económico 2024-25</t>
  </si>
  <si>
    <t>Trimestre N.º:</t>
  </si>
  <si>
    <t>Fecha de inicio del gasto:</t>
  </si>
  <si>
    <t>Fecha de finalización del gasto:</t>
  </si>
  <si>
    <t>¿Ha actualizado la hoja de cálculo sobre Previsiones y Datos Reales?</t>
  </si>
  <si>
    <t>Monto del pedido:</t>
  </si>
  <si>
    <t>¿Ha actualizado la previsión?</t>
  </si>
  <si>
    <t>En caso afirmativo, explique por qué ha actualizado su previsión.</t>
  </si>
  <si>
    <t>2. Monto del pedido y certificación</t>
  </si>
  <si>
    <r>
      <rPr>
        <sz val="10"/>
        <color theme="1"/>
        <rFont val="Montserrat"/>
      </rPr>
      <t>Confirmo que revisé mi previsión trimestral e indiqué los gastos reales sobre todos los trimestres anteriores.</t>
    </r>
    <r>
      <rPr>
        <sz val="10"/>
        <color theme="1"/>
        <rFont val="Montserrat"/>
      </rPr>
      <t xml:space="preserve"> </t>
    </r>
    <r>
      <rPr>
        <sz val="10"/>
        <color theme="1"/>
        <rFont val="Montserrat"/>
      </rPr>
      <t xml:space="preserve">Solicito el Monto del Pedido que se detalló precedentemente al Departamento de Medioambiente, Alimentos y Asuntos Rurales, que constituye un pago por trabajo financiados por OCEAN para el Ejercicio Económico comenzado </t>
    </r>
    <r>
      <rPr>
        <sz val="10"/>
        <color rgb="FF000000"/>
        <rFont val="Montserrat"/>
      </rPr>
      <t>el 1 de abril de 2024</t>
    </r>
    <r>
      <rPr>
        <sz val="10"/>
        <color theme="1"/>
        <rFont val="Montserrat"/>
      </rPr>
      <t>.</t>
    </r>
    <r>
      <rPr>
        <sz val="10"/>
        <color theme="1"/>
        <rFont val="Montserrat"/>
      </rPr>
      <t xml:space="preserve"> </t>
    </r>
    <r>
      <rPr>
        <sz val="10"/>
        <color theme="1"/>
        <rFont val="Montserrat"/>
      </rPr>
      <t>Certifico que, según mi leal saber y entender, la información es exacta, los gastos se incurrirán adecuadamente y no se ha solicitado ni se solicitará ninguna otra subvención al Gobierno Central ni a organismos gubernamentales para sufragar estos costos sin el pleno conocimiento y asentimiento del Departamento.</t>
    </r>
  </si>
  <si>
    <t>*Firmado (introduzca una imagen de la firma escrita):</t>
  </si>
  <si>
    <t>Fecha:</t>
  </si>
  <si>
    <t>*Para ser completado por el firmante autorizado en el Formulario de Aceptación de Subvención original o notificado al Departamento posteriormente.</t>
  </si>
  <si>
    <t>3. Confirmación de datos bancarios</t>
  </si>
  <si>
    <r>
      <rPr>
        <sz val="10"/>
        <color theme="1"/>
        <rFont val="Montserrat"/>
      </rPr>
      <t>Confirme sus datos bancarios y la moneda.</t>
    </r>
    <r>
      <rPr>
        <sz val="10"/>
        <color theme="1"/>
        <rFont val="Montserrat"/>
      </rPr>
      <t xml:space="preserve">  </t>
    </r>
    <r>
      <rPr>
        <sz val="10"/>
        <color theme="1"/>
        <rFont val="Montserrat"/>
      </rPr>
      <t>Cualquier dato que no coincida con su formulario de proveedor será corroborado con usted y podría demorar el pago.</t>
    </r>
    <r>
      <rPr>
        <sz val="10"/>
        <color theme="1"/>
        <rFont val="Montserrat"/>
      </rPr>
      <t xml:space="preserve"> </t>
    </r>
    <r>
      <rPr>
        <b/>
        <sz val="10"/>
        <color theme="1"/>
        <rFont val="Montserrat"/>
      </rPr>
      <t>Los pagos se realizarán de manera automática en GBP.</t>
    </r>
    <r>
      <rPr>
        <b/>
        <sz val="10"/>
        <color theme="1"/>
        <rFont val="Montserrat"/>
      </rPr>
      <t xml:space="preserve"> </t>
    </r>
    <r>
      <rPr>
        <b/>
        <sz val="10"/>
        <color theme="1"/>
        <rFont val="Montserrat"/>
      </rPr>
      <t>Indíquenos si su cuenta no puede aceptar GBP y, en ese caso, el pago se podrá hacer en EUR o USD.</t>
    </r>
  </si>
  <si>
    <t>Nombre de la organización que figura en la cuenta:</t>
  </si>
  <si>
    <t>Número de cuenta bancaria / IBAN:</t>
  </si>
  <si>
    <t>Nombre del banco:</t>
  </si>
  <si>
    <t>Código Swift / Sort Code del banco:</t>
  </si>
  <si>
    <t>Confirme la moneda para el pago:</t>
  </si>
  <si>
    <t>Incluya cualquier otro dato para facilitar la transferencia:</t>
  </si>
  <si>
    <t>Datos del banco intermediario:</t>
  </si>
  <si>
    <t>Otros:</t>
  </si>
  <si>
    <t>4. Datos de contacto</t>
  </si>
  <si>
    <t>¿Con quién deberíamos contactarnos si tenemos preguntas sobre la información que figura en este formulario de pedido? ¿A quién deberíamos enviar el aviso de envío una vez que el pago se haya procesado?</t>
  </si>
  <si>
    <t>Nombre:</t>
  </si>
  <si>
    <t>Cargo en la organización:</t>
  </si>
  <si>
    <t>Número de teléfono:</t>
  </si>
  <si>
    <t>Correo electrónico:</t>
  </si>
  <si>
    <t>Correo electrónico para aviso de envío:</t>
  </si>
  <si>
    <t>5. Cambios</t>
  </si>
  <si>
    <t>Tilde la casilla de abajo si los datos han cambiado desde su último pago de la subvención.</t>
  </si>
  <si>
    <t>Panel de firmantes - Debe adjuntar un nuevo formulario de panel de signatario o una enmienda a este**</t>
  </si>
  <si>
    <t>Datos bancarios - Debe adjuntar un nuevo formulario de establecimiento de proveedor **</t>
  </si>
  <si>
    <t>Lista de verificación para la presentación</t>
  </si>
  <si>
    <t>Verificar </t>
  </si>
  <si>
    <r>
      <rPr>
        <sz val="10"/>
        <color rgb="FF000000"/>
        <rFont val="Montserrat"/>
      </rPr>
      <t xml:space="preserve">¿Ha comprobado que utilizó la </t>
    </r>
    <r>
      <rPr>
        <b/>
        <sz val="10"/>
        <color rgb="FF000000"/>
        <rFont val="Montserrat"/>
      </rPr>
      <t xml:space="preserve">plantilla correcta </t>
    </r>
    <r>
      <rPr>
        <sz val="10"/>
        <color rgb="FF000000"/>
        <rFont val="Montserrat"/>
      </rPr>
      <t>(es decir, Anticipada o Real) antes de la presentación?</t>
    </r>
    <r>
      <rPr>
        <sz val="10"/>
        <color rgb="FF000000"/>
        <rFont val="Montserrat"/>
      </rPr>
      <t>  </t>
    </r>
  </si>
  <si>
    <r>
      <rPr>
        <sz val="10"/>
        <color rgb="FF000000"/>
        <rFont val="Montserrat"/>
      </rPr>
      <t xml:space="preserve">¿Utilizó el </t>
    </r>
    <r>
      <rPr>
        <b/>
        <sz val="10"/>
        <color rgb="FF000000"/>
        <rFont val="Montserrat"/>
      </rPr>
      <t>número de referencia del proyecto</t>
    </r>
    <r>
      <rPr>
        <sz val="10"/>
        <color rgb="FF000000"/>
        <rFont val="Montserrat"/>
      </rPr>
      <t xml:space="preserve"> y </t>
    </r>
    <r>
      <rPr>
        <b/>
        <sz val="10"/>
        <color rgb="FF000000"/>
        <rFont val="Montserrat"/>
      </rPr>
      <t>no</t>
    </r>
    <r>
      <rPr>
        <sz val="10"/>
        <color rgb="FF000000"/>
        <rFont val="Montserrat"/>
      </rPr>
      <t xml:space="preserve"> el número de referencia de su solicitud?</t>
    </r>
    <r>
      <rPr>
        <sz val="10"/>
        <color rgb="FF000000"/>
        <rFont val="Montserrat"/>
      </rPr>
      <t xml:space="preserve"> </t>
    </r>
    <r>
      <rPr>
        <sz val="10"/>
        <color rgb="FF000000"/>
        <rFont val="Montserrat"/>
      </rPr>
      <t>Consulte la documentación de su adjudicación si es necesario.</t>
    </r>
    <r>
      <rPr>
        <sz val="10"/>
        <color rgb="FF000000"/>
        <rFont val="Montserrat"/>
      </rPr>
      <t> </t>
    </r>
  </si>
  <si>
    <r>
      <rPr>
        <sz val="10"/>
        <color theme="1"/>
        <rFont val="Montserrat"/>
      </rPr>
      <t>¿Ha revisado su previsión y proporcionado datos reales de los trimestres completados en la Hoja de cálculo de Previsiones y Datos Reales de 2024-25?</t>
    </r>
    <r>
      <rPr>
        <sz val="10"/>
        <color theme="1"/>
        <rFont val="Montserrat"/>
      </rPr>
      <t xml:space="preserve"> </t>
    </r>
    <r>
      <rPr>
        <sz val="10"/>
        <color theme="1"/>
        <rFont val="Montserrat"/>
      </rPr>
      <t xml:space="preserve">¿Su pedido coincide con la cifra indicada en su </t>
    </r>
    <r>
      <rPr>
        <b/>
        <sz val="10"/>
        <color theme="1"/>
        <rFont val="Montserrat"/>
      </rPr>
      <t xml:space="preserve">hoja </t>
    </r>
    <r>
      <rPr>
        <b/>
        <sz val="10"/>
        <color rgb="FF000000"/>
        <rFont val="Montserrat"/>
      </rPr>
      <t>de previsiones?</t>
    </r>
  </si>
  <si>
    <r>
      <rPr>
        <sz val="10"/>
        <color rgb="FF000000"/>
        <rFont val="Montserrat"/>
      </rPr>
      <t xml:space="preserve">¿Su pedido ha sido firmado por alguien del </t>
    </r>
    <r>
      <rPr>
        <b/>
        <sz val="10"/>
        <color rgb="FF000000"/>
        <rFont val="Montserrat"/>
      </rPr>
      <t xml:space="preserve">panel de firmantes </t>
    </r>
    <r>
      <rPr>
        <sz val="10"/>
        <color rgb="FF000000"/>
        <rFont val="Montserrat"/>
      </rPr>
      <t>actual?</t>
    </r>
    <r>
      <rPr>
        <sz val="10"/>
        <color rgb="FF000000"/>
        <rFont val="Montserrat"/>
      </rPr>
      <t xml:space="preserve"> </t>
    </r>
    <r>
      <rPr>
        <sz val="10"/>
        <color rgb="FF000000"/>
        <rFont val="Montserrat"/>
      </rPr>
      <t>En caso negativo, ¿ha proporcionado un panel de firmantes actualizado?</t>
    </r>
    <r>
      <rPr>
        <sz val="10"/>
        <color rgb="FF000000"/>
        <rFont val="Montserrat"/>
      </rPr>
      <t>  </t>
    </r>
  </si>
  <si>
    <r>
      <rPr>
        <sz val="10"/>
        <color rgb="FF000000"/>
        <rFont val="Montserrat"/>
      </rPr>
      <t xml:space="preserve">¿Ha proporcionado los </t>
    </r>
    <r>
      <rPr>
        <b/>
        <sz val="10"/>
        <color rgb="FF000000"/>
        <rFont val="Montserrat"/>
      </rPr>
      <t xml:space="preserve">datos bancarios </t>
    </r>
    <r>
      <rPr>
        <sz val="10"/>
        <color rgb="FF000000"/>
        <rFont val="Montserrat"/>
      </rPr>
      <t>correctos?</t>
    </r>
    <r>
      <rPr>
        <sz val="10"/>
        <color rgb="FF000000"/>
        <rFont val="Montserrat"/>
      </rPr>
      <t xml:space="preserve"> </t>
    </r>
    <r>
      <rPr>
        <sz val="10"/>
        <color rgb="FF000000"/>
        <rFont val="Montserrat"/>
      </rPr>
      <t>Si estos cambiaron desde el último pedido, ¿ha proporcionado un formulario de proveedor revisado?</t>
    </r>
    <r>
      <rPr>
        <sz val="10"/>
        <color rgb="FF000000"/>
        <rFont val="Montserrat"/>
      </rPr>
      <t> </t>
    </r>
  </si>
  <si>
    <t>Envíe su pedido y cualquier documento de respaldo a finance@oceangrants.org.uk e indique la referencia de su proyecto en el asunto del mensaje de correo electrónico. </t>
  </si>
  <si>
    <r>
      <rPr>
        <b/>
        <sz val="10"/>
        <color theme="1"/>
        <rFont val="Montserrat"/>
      </rPr>
      <t>No incluya solicitudes de cambios ni otras comunicaciones con este pedido.</t>
    </r>
    <r>
      <rPr>
        <sz val="10"/>
        <color rgb="FF000000"/>
        <rFont val="Montserrat"/>
      </rPr>
      <t> </t>
    </r>
  </si>
  <si>
    <t>Contabilidad trimestral del proyecto: Ejercicio económico 2024-25</t>
  </si>
  <si>
    <t>Ref. del proyecto:</t>
  </si>
  <si>
    <t>Organización Principal:</t>
  </si>
  <si>
    <t>Ejercicio 2024-25 Adjudicación total</t>
  </si>
  <si>
    <t>T1 del ejercicio 2024-25
(abril-junio)</t>
  </si>
  <si>
    <t>T2 del ejercicio 2024-25
(julio - septiembre)</t>
  </si>
  <si>
    <t>T3 del ejercicio 2024-25
(octubre - diciembre)</t>
  </si>
  <si>
    <t>T4 del ejercicio 2024-25
(enero-marzo)</t>
  </si>
  <si>
    <t>Ejercicio 2024-25
Previsión total</t>
  </si>
  <si>
    <t>Ejercicio 2024-25 
Gasto real total</t>
  </si>
  <si>
    <t>Ejercicio 2024-25 
Adjudicación vs. Gasto Real</t>
  </si>
  <si>
    <t>Previsión</t>
  </si>
  <si>
    <t>Real</t>
  </si>
  <si>
    <t>Gastos de personal</t>
  </si>
  <si>
    <t>Costos de consultoría</t>
  </si>
  <si>
    <t>Costos generales</t>
  </si>
  <si>
    <t>Viajes y dietas</t>
  </si>
  <si>
    <t>Costos operativos</t>
  </si>
  <si>
    <t>Equipos de capital</t>
  </si>
  <si>
    <t>Otros costos</t>
  </si>
  <si>
    <t>Total</t>
  </si>
  <si>
    <t>Previsión/Gasto real</t>
  </si>
  <si>
    <t>Monto total del pedido superior/inferior a gastos</t>
  </si>
  <si>
    <t>Monto del pedido</t>
  </si>
  <si>
    <t>Pedido T1:</t>
  </si>
  <si>
    <t>Pedido T2:</t>
  </si>
  <si>
    <t>Pedido T3:</t>
  </si>
  <si>
    <t>Pedido T4:</t>
  </si>
  <si>
    <t>Monto total pedido:</t>
  </si>
  <si>
    <t>Pedido total = anticipo T1</t>
  </si>
  <si>
    <t>Pedido total = previsión T2 menos saldo T1</t>
  </si>
  <si>
    <t>Pedido total = previsión T3 menos saldo T2</t>
  </si>
  <si>
    <t>Pedido total = Pedido real T4 y cualquier saldo +/-</t>
  </si>
  <si>
    <t>Indique a continuación comentarios sobre costos significativos, variaciones en las previsiones o datos reales en cualquier trimestre:</t>
  </si>
  <si>
    <t>Trimestre</t>
  </si>
  <si>
    <t>Comentarios</t>
  </si>
  <si>
    <t>For Internal Use Only</t>
  </si>
  <si>
    <t>Received/Checked Date:</t>
  </si>
  <si>
    <t>Accepted/Checked Date:</t>
  </si>
  <si>
    <t>Reason for any significant differences above:</t>
  </si>
  <si>
    <t>Submitted early / report or audit delayed:</t>
  </si>
  <si>
    <t>Reason claim figure amended:</t>
  </si>
  <si>
    <t>Claim total:</t>
  </si>
  <si>
    <t>Payment date:</t>
  </si>
  <si>
    <t>Invoice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</si>
</sst>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16"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10"/>
      <color rgb="FF000000"/>
      <name val="Montserrat"/>
    </font>
    <font>
      <b/>
      <sz val="10"/>
      <color rgb="FF000000"/>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cellStyleXfs>
  <cellXfs count="123">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5" fillId="6" borderId="4" xfId="0" applyFont="1" applyFill="1" applyBorder="1" applyAlignment="1">
      <alignment wrapText="1"/>
    </xf>
    <xf numFmtId="0" fontId="10" fillId="6" borderId="0" xfId="0" applyFont="1" applyFill="1" applyAlignment="1">
      <alignment vertical="top"/>
    </xf>
    <xf numFmtId="0" fontId="10" fillId="6" borderId="5" xfId="0" applyFont="1" applyFill="1" applyBorder="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 xfId="0" applyNumberFormat="1"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0" fontId="5" fillId="6" borderId="0" xfId="0" applyFont="1" applyFill="1"/>
    <xf numFmtId="0" fontId="6" fillId="5" borderId="1" xfId="0" applyFont="1" applyFill="1" applyBorder="1" applyAlignment="1">
      <alignment horizontal="left"/>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6" fillId="6" borderId="15" xfId="0" applyFont="1" applyFill="1" applyBorder="1" applyAlignment="1">
      <alignment horizontal="center" wrapText="1"/>
    </xf>
    <xf numFmtId="0" fontId="6" fillId="6" borderId="0" xfId="0" applyFont="1" applyFill="1" applyAlignment="1">
      <alignment horizontal="center" wrapText="1"/>
    </xf>
    <xf numFmtId="0" fontId="5" fillId="6" borderId="0" xfId="0" applyFont="1" applyFill="1" applyAlignment="1">
      <alignment wrapText="1"/>
    </xf>
    <xf numFmtId="0" fontId="7" fillId="2" borderId="1" xfId="3" applyFont="1" applyFill="1" applyBorder="1"/>
    <xf numFmtId="44" fontId="5" fillId="2" borderId="1" xfId="1" applyNumberFormat="1" applyFont="1" applyFill="1" applyBorder="1" applyProtection="1"/>
    <xf numFmtId="44" fontId="5" fillId="6" borderId="0" xfId="1" applyNumberFormat="1" applyFont="1" applyFill="1" applyBorder="1" applyProtection="1"/>
    <xf numFmtId="44" fontId="5" fillId="2" borderId="1" xfId="2" applyFont="1" applyFill="1" applyBorder="1" applyProtection="1"/>
    <xf numFmtId="0" fontId="8" fillId="2" borderId="10" xfId="3" applyFont="1" applyFill="1" applyBorder="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4" fillId="6" borderId="18" xfId="2" applyFont="1" applyFill="1" applyBorder="1" applyProtection="1"/>
    <xf numFmtId="0" fontId="5" fillId="6" borderId="0" xfId="0" applyFont="1" applyFill="1" applyAlignment="1">
      <alignment vertical="top" wrapText="1"/>
    </xf>
    <xf numFmtId="0" fontId="4" fillId="6" borderId="0" xfId="0" applyFont="1" applyFill="1"/>
    <xf numFmtId="44" fontId="5" fillId="2" borderId="1" xfId="2" applyFont="1" applyFill="1" applyBorder="1" applyAlignment="1" applyProtection="1">
      <alignment horizontal="right" vertical="top"/>
    </xf>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6" fillId="5" borderId="11" xfId="0" applyFont="1" applyFill="1" applyBorder="1" applyAlignment="1">
      <alignment horizontal="right" vertical="center" wrapText="1"/>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5" fillId="7" borderId="1" xfId="0" applyFont="1" applyFill="1" applyBorder="1" applyAlignment="1" applyProtection="1">
      <alignment horizontal="center" vertical="top"/>
      <protection locked="0"/>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8" fillId="6" borderId="0" xfId="0" applyFont="1" applyFill="1" applyAlignment="1">
      <alignment horizontal="left"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5" fillId="6" borderId="13" xfId="0" applyFont="1" applyFill="1" applyBorder="1" applyAlignment="1">
      <alignment horizontal="left" vertical="top"/>
    </xf>
    <xf numFmtId="0" fontId="6" fillId="5" borderId="1" xfId="0" applyFont="1" applyFill="1" applyBorder="1" applyAlignment="1">
      <alignment horizontal="center" wrapText="1"/>
    </xf>
    <xf numFmtId="0" fontId="6" fillId="5" borderId="1" xfId="0" applyFont="1" applyFill="1" applyBorder="1" applyAlignment="1">
      <alignment horizontal="center"/>
    </xf>
    <xf numFmtId="0" fontId="5" fillId="2" borderId="1" xfId="0" applyFont="1" applyFill="1" applyBorder="1" applyAlignment="1">
      <alignment horizontal="left" vertical="top" wrapText="1"/>
    </xf>
    <xf numFmtId="0" fontId="9" fillId="5" borderId="0" xfId="0" applyFont="1" applyFill="1" applyAlignment="1">
      <alignment horizontal="center"/>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7" xfId="0" applyFont="1" applyFill="1" applyBorder="1" applyAlignment="1">
      <alignment horizontal="center" wrapText="1"/>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6" fillId="5" borderId="0" xfId="0" applyFont="1" applyFill="1" applyAlignment="1">
      <alignment horizontal="left" vertical="top"/>
    </xf>
    <xf numFmtId="164" fontId="5" fillId="7" borderId="1" xfId="1" applyNumberFormat="1" applyFont="1" applyFill="1" applyBorder="1" applyAlignment="1" applyProtection="1">
      <alignment horizontal="left"/>
      <protection locked="0"/>
    </xf>
  </cellXfs>
  <cellStyles count="5">
    <cellStyle name="Comma" xfId="1" builtinId="3"/>
    <cellStyle name="Currency" xfId="2" builtinId="4"/>
    <cellStyle name="Normal" xfId="0" builtinId="0"/>
    <cellStyle name="Normal 2" xfId="3" xr:uid="{93E696CB-35F8-47E9-8042-4F9D83892F12}"/>
    <cellStyle name="Normal 3" xfId="4" xr:uid="{0E875575-D460-4BC9-B86C-12DC86441BB7}"/>
  </cellStyles>
  <dxfs count="13">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7883525</xdr:colOff>
      <xdr:row>11</xdr:row>
      <xdr:rowOff>283746</xdr:rowOff>
    </xdr:from>
    <xdr:to>
      <xdr:col>0</xdr:col>
      <xdr:colOff>9521825</xdr:colOff>
      <xdr:row>13</xdr:row>
      <xdr:rowOff>149225</xdr:rowOff>
    </xdr:to>
    <xdr:pic>
      <xdr:nvPicPr>
        <xdr:cNvPr id="3" name="Picture 2">
          <a:extLst>
            <a:ext uri="{FF2B5EF4-FFF2-40B4-BE49-F238E27FC236}">
              <a16:creationId xmlns:a16="http://schemas.microsoft.com/office/drawing/2014/main" id="{D79E6B58-45AA-1D1A-30A5-BF1BB2C60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3525" y="6093996"/>
          <a:ext cx="2038350" cy="56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5"/>
  <sheetViews>
    <sheetView tabSelected="1" workbookViewId="0">
      <selection activeCell="I6" sqref="I6"/>
    </sheetView>
  </sheetViews>
  <sheetFormatPr defaultColWidth="8.81640625" defaultRowHeight="15" x14ac:dyDescent="0.25"/>
  <cols>
    <col min="1" max="1" width="142.81640625" style="2" customWidth="1"/>
    <col min="2" max="16384" width="8.81640625" style="2"/>
  </cols>
  <sheetData>
    <row r="1" spans="1:1" ht="24" customHeight="1" x14ac:dyDescent="0.25">
      <c r="A1" s="1" t="s">
        <v>0</v>
      </c>
    </row>
    <row r="2" spans="1:1" ht="45" x14ac:dyDescent="0.4">
      <c r="A2" s="10" t="s">
        <v>1</v>
      </c>
    </row>
    <row r="3" spans="1:1" ht="16.5" x14ac:dyDescent="0.25">
      <c r="A3" s="13" t="s">
        <v>2</v>
      </c>
    </row>
    <row r="4" spans="1:1" ht="30" x14ac:dyDescent="0.25">
      <c r="A4" s="3" t="s">
        <v>3</v>
      </c>
    </row>
    <row r="5" spans="1:1" ht="75" x14ac:dyDescent="0.25">
      <c r="A5" s="3" t="s">
        <v>4</v>
      </c>
    </row>
    <row r="6" spans="1:1" ht="90" x14ac:dyDescent="0.25">
      <c r="A6" s="3" t="s">
        <v>5</v>
      </c>
    </row>
    <row r="7" spans="1:1" ht="75" x14ac:dyDescent="0.25">
      <c r="A7" s="3" t="s">
        <v>6</v>
      </c>
    </row>
    <row r="8" spans="1:1" ht="30" x14ac:dyDescent="0.25">
      <c r="A8" s="3" t="s">
        <v>7</v>
      </c>
    </row>
    <row r="9" spans="1:1" x14ac:dyDescent="0.25">
      <c r="A9" s="3" t="s">
        <v>8</v>
      </c>
    </row>
    <row r="10" spans="1:1" x14ac:dyDescent="0.25">
      <c r="A10" s="4" t="s">
        <v>9</v>
      </c>
    </row>
    <row r="11" spans="1:1" x14ac:dyDescent="0.25">
      <c r="A11" s="5" t="s">
        <v>10</v>
      </c>
    </row>
    <row r="12" spans="1:1" ht="30" x14ac:dyDescent="0.25">
      <c r="A12" s="3" t="s">
        <v>11</v>
      </c>
    </row>
    <row r="13" spans="1:1" ht="25" customHeight="1" x14ac:dyDescent="0.25">
      <c r="A13" s="4"/>
    </row>
    <row r="14" spans="1:1" ht="15.5" thickBot="1" x14ac:dyDescent="0.3">
      <c r="A14" s="12"/>
    </row>
    <row r="15" spans="1:1" x14ac:dyDescent="0.25">
      <c r="A15" s="11"/>
    </row>
  </sheetData>
  <sheetProtection algorithmName="SHA-512" hashValue="nyBPyJcaVtLvvKRzdR4YjwDo9zKH/Gxou9fBjMRJnSNr2lMeZnFKmQjYoRi/WOMvz+6NxJJvOpncQ0WGKPwNdw==" saltValue="TsvKRR4vZ7LUmzK/UrB3G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2"/>
  <sheetViews>
    <sheetView zoomScale="90" zoomScaleNormal="90" workbookViewId="0">
      <selection activeCell="B7" sqref="B7"/>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15" customHeight="1" x14ac:dyDescent="0.25">
      <c r="A1" s="83" t="s">
        <v>12</v>
      </c>
      <c r="B1" s="84"/>
      <c r="C1" s="84"/>
      <c r="D1" s="84"/>
      <c r="E1" s="84"/>
      <c r="F1" s="85"/>
      <c r="H1" s="80" t="s">
        <v>99</v>
      </c>
      <c r="I1" s="80"/>
    </row>
    <row r="2" spans="1:9" ht="30.5" customHeight="1" x14ac:dyDescent="0.25">
      <c r="A2" s="86" t="s">
        <v>13</v>
      </c>
      <c r="B2" s="87"/>
      <c r="C2" s="87"/>
      <c r="D2" s="87"/>
      <c r="E2" s="87"/>
      <c r="F2" s="88"/>
      <c r="H2" s="15" t="s">
        <v>100</v>
      </c>
      <c r="I2" s="16"/>
    </row>
    <row r="3" spans="1:9" x14ac:dyDescent="0.25">
      <c r="A3" s="17" t="s">
        <v>14</v>
      </c>
      <c r="B3" s="36"/>
      <c r="C3" s="18" t="s">
        <v>15</v>
      </c>
      <c r="D3" s="89"/>
      <c r="E3" s="89"/>
      <c r="F3" s="19"/>
      <c r="H3" s="15" t="s">
        <v>101</v>
      </c>
      <c r="I3" s="16"/>
    </row>
    <row r="4" spans="1:9" ht="30" x14ac:dyDescent="0.25">
      <c r="A4" s="17" t="s">
        <v>16</v>
      </c>
      <c r="B4" s="36"/>
      <c r="C4" s="18" t="s">
        <v>17</v>
      </c>
      <c r="D4" s="89"/>
      <c r="E4" s="89"/>
      <c r="F4" s="19"/>
      <c r="H4" s="81" t="s">
        <v>102</v>
      </c>
      <c r="I4" s="82"/>
    </row>
    <row r="5" spans="1:9" ht="30" x14ac:dyDescent="0.25">
      <c r="A5" s="17" t="s">
        <v>18</v>
      </c>
      <c r="B5" s="37"/>
      <c r="C5" s="17" t="s">
        <v>19</v>
      </c>
      <c r="D5" s="38"/>
      <c r="E5" s="22"/>
      <c r="F5" s="19"/>
      <c r="H5" s="20"/>
      <c r="I5" s="21"/>
    </row>
    <row r="6" spans="1:9" ht="23.5" customHeight="1" x14ac:dyDescent="0.45">
      <c r="A6" s="95" t="s">
        <v>20</v>
      </c>
      <c r="B6" s="96"/>
      <c r="C6" s="23"/>
      <c r="D6" s="23"/>
      <c r="E6" s="23"/>
      <c r="F6" s="19"/>
      <c r="H6" s="90"/>
      <c r="I6" s="90"/>
    </row>
    <row r="7" spans="1:9" x14ac:dyDescent="0.25">
      <c r="A7" s="24" t="s">
        <v>21</v>
      </c>
      <c r="B7" s="39"/>
      <c r="D7" s="22"/>
      <c r="E7" s="22"/>
      <c r="F7" s="25"/>
      <c r="H7" s="90"/>
      <c r="I7" s="90"/>
    </row>
    <row r="8" spans="1:9" x14ac:dyDescent="0.25">
      <c r="A8" s="17" t="s">
        <v>22</v>
      </c>
      <c r="B8" s="40"/>
      <c r="C8" s="18" t="s">
        <v>23</v>
      </c>
      <c r="D8" s="40"/>
      <c r="F8" s="19"/>
      <c r="H8" s="26" t="s">
        <v>103</v>
      </c>
      <c r="I8" s="16"/>
    </row>
    <row r="9" spans="1:9" ht="30" x14ac:dyDescent="0.25">
      <c r="A9" s="17" t="s">
        <v>24</v>
      </c>
      <c r="B9" s="41"/>
      <c r="C9" s="17" t="s">
        <v>25</v>
      </c>
      <c r="D9" s="27" t="str">
        <f>IF(B7="T1 - abril a junio",'Previsiones y Datos Reales 2024'!D21,IF(B7="T2 - julio a septiembre",'Previsiones y Datos Reales 2024'!F21,IF(B7="T3 - octubre a diciembre",'Previsiones y Datos Reales 2024'!H21,IF(B7="T4 - enero a marzo",'Previsiones y Datos Reales 2024'!J21,"-"))))</f>
        <v>-</v>
      </c>
      <c r="E9" s="28"/>
      <c r="F9" s="19"/>
      <c r="H9" s="26" t="s">
        <v>104</v>
      </c>
      <c r="I9" s="16"/>
    </row>
    <row r="10" spans="1:9" x14ac:dyDescent="0.25">
      <c r="A10" s="24" t="s">
        <v>26</v>
      </c>
      <c r="B10" s="41"/>
      <c r="C10" s="29"/>
      <c r="D10" s="30"/>
      <c r="E10" s="30"/>
      <c r="F10" s="19"/>
      <c r="H10" s="15" t="s">
        <v>105</v>
      </c>
      <c r="I10" s="16"/>
    </row>
    <row r="11" spans="1:9" ht="30" x14ac:dyDescent="0.25">
      <c r="A11" s="17" t="s">
        <v>27</v>
      </c>
      <c r="B11" s="94"/>
      <c r="C11" s="94"/>
      <c r="D11" s="94"/>
      <c r="E11" s="94"/>
      <c r="F11" s="31"/>
      <c r="H11" s="15" t="s">
        <v>106</v>
      </c>
      <c r="I11" s="16"/>
    </row>
    <row r="12" spans="1:9" ht="25.5" customHeight="1" x14ac:dyDescent="0.45">
      <c r="A12" s="95" t="s">
        <v>28</v>
      </c>
      <c r="B12" s="96"/>
      <c r="C12" s="32"/>
      <c r="D12" s="32"/>
      <c r="E12" s="32"/>
      <c r="F12" s="19"/>
      <c r="H12" s="15" t="s">
        <v>107</v>
      </c>
      <c r="I12" s="16"/>
    </row>
    <row r="13" spans="1:9" ht="23.5" customHeight="1" x14ac:dyDescent="0.25">
      <c r="A13" s="86" t="s">
        <v>29</v>
      </c>
      <c r="B13" s="87"/>
      <c r="C13" s="87"/>
      <c r="D13" s="87"/>
      <c r="E13" s="87"/>
      <c r="F13" s="88"/>
    </row>
    <row r="14" spans="1:9" ht="15" customHeight="1" x14ac:dyDescent="0.25">
      <c r="A14" s="86"/>
      <c r="B14" s="87"/>
      <c r="C14" s="87"/>
      <c r="D14" s="87"/>
      <c r="E14" s="87"/>
      <c r="F14" s="88"/>
    </row>
    <row r="15" spans="1:9" ht="25.5" customHeight="1" x14ac:dyDescent="0.25">
      <c r="A15" s="86"/>
      <c r="B15" s="87"/>
      <c r="C15" s="87"/>
      <c r="D15" s="87"/>
      <c r="E15" s="87"/>
      <c r="F15" s="88"/>
    </row>
    <row r="16" spans="1:9" ht="50.5" customHeight="1" x14ac:dyDescent="0.25">
      <c r="A16" s="17" t="s">
        <v>30</v>
      </c>
      <c r="B16" s="75"/>
      <c r="C16" s="76"/>
      <c r="F16" s="19"/>
    </row>
    <row r="17" spans="1:6" ht="18.649999999999999" customHeight="1" x14ac:dyDescent="0.25">
      <c r="A17" s="18" t="s">
        <v>31</v>
      </c>
      <c r="B17" s="89"/>
      <c r="C17" s="89"/>
      <c r="F17" s="19"/>
    </row>
    <row r="18" spans="1:6" x14ac:dyDescent="0.25">
      <c r="A18" s="91" t="s">
        <v>32</v>
      </c>
      <c r="B18" s="92"/>
      <c r="C18" s="92"/>
      <c r="D18" s="92"/>
      <c r="E18" s="92"/>
      <c r="F18" s="93"/>
    </row>
    <row r="19" spans="1:6" ht="28" customHeight="1" x14ac:dyDescent="0.45">
      <c r="A19" s="95" t="s">
        <v>33</v>
      </c>
      <c r="B19" s="96"/>
      <c r="F19" s="19"/>
    </row>
    <row r="20" spans="1:6" ht="32.5" customHeight="1" x14ac:dyDescent="0.25">
      <c r="A20" s="86" t="s">
        <v>34</v>
      </c>
      <c r="B20" s="87"/>
      <c r="C20" s="87"/>
      <c r="D20" s="87"/>
      <c r="E20" s="87"/>
      <c r="F20" s="88"/>
    </row>
    <row r="21" spans="1:6" ht="30" x14ac:dyDescent="0.25">
      <c r="A21" s="33" t="s">
        <v>35</v>
      </c>
      <c r="B21" s="89"/>
      <c r="C21" s="89"/>
      <c r="D21" s="33" t="s">
        <v>36</v>
      </c>
      <c r="E21" s="36"/>
      <c r="F21" s="19"/>
    </row>
    <row r="22" spans="1:6" x14ac:dyDescent="0.25">
      <c r="A22" s="34" t="s">
        <v>37</v>
      </c>
      <c r="B22" s="89"/>
      <c r="C22" s="89"/>
      <c r="D22" s="34" t="s">
        <v>38</v>
      </c>
      <c r="E22" s="36"/>
      <c r="F22" s="19"/>
    </row>
    <row r="23" spans="1:6" ht="16.5" customHeight="1" x14ac:dyDescent="0.25">
      <c r="A23" s="17" t="s">
        <v>39</v>
      </c>
      <c r="B23" s="36"/>
      <c r="F23" s="19"/>
    </row>
    <row r="24" spans="1:6" ht="19" customHeight="1" x14ac:dyDescent="0.4">
      <c r="A24" s="103" t="s">
        <v>40</v>
      </c>
      <c r="B24" s="103"/>
      <c r="C24" s="103"/>
      <c r="D24" s="103"/>
      <c r="F24" s="19"/>
    </row>
    <row r="25" spans="1:6" ht="19" customHeight="1" x14ac:dyDescent="0.25">
      <c r="A25" s="33" t="s">
        <v>41</v>
      </c>
      <c r="B25" s="89"/>
      <c r="C25" s="89"/>
      <c r="D25" s="89"/>
      <c r="E25" s="89"/>
      <c r="F25" s="19"/>
    </row>
    <row r="26" spans="1:6" x14ac:dyDescent="0.25">
      <c r="A26" s="33" t="s">
        <v>42</v>
      </c>
      <c r="B26" s="89"/>
      <c r="C26" s="89"/>
      <c r="D26" s="89"/>
      <c r="E26" s="89"/>
      <c r="F26" s="19"/>
    </row>
    <row r="27" spans="1:6" ht="26.5" customHeight="1" x14ac:dyDescent="0.45">
      <c r="A27" s="95" t="s">
        <v>43</v>
      </c>
      <c r="B27" s="96"/>
      <c r="F27" s="19"/>
    </row>
    <row r="28" spans="1:6" x14ac:dyDescent="0.25">
      <c r="A28" s="107" t="s">
        <v>44</v>
      </c>
      <c r="B28" s="108"/>
      <c r="C28" s="108"/>
      <c r="D28" s="108"/>
      <c r="E28" s="108"/>
      <c r="F28" s="111"/>
    </row>
    <row r="29" spans="1:6" x14ac:dyDescent="0.25">
      <c r="A29" s="33" t="s">
        <v>45</v>
      </c>
      <c r="B29" s="36"/>
      <c r="C29" s="34" t="s">
        <v>46</v>
      </c>
      <c r="D29" s="89"/>
      <c r="E29" s="89"/>
      <c r="F29" s="19"/>
    </row>
    <row r="30" spans="1:6" x14ac:dyDescent="0.25">
      <c r="A30" s="33" t="s">
        <v>47</v>
      </c>
      <c r="B30" s="36"/>
      <c r="C30" s="34" t="s">
        <v>48</v>
      </c>
      <c r="D30" s="89"/>
      <c r="E30" s="89"/>
      <c r="F30" s="19"/>
    </row>
    <row r="31" spans="1:6" ht="30" x14ac:dyDescent="0.25">
      <c r="A31" s="33" t="s">
        <v>49</v>
      </c>
      <c r="B31" s="36"/>
      <c r="F31" s="19"/>
    </row>
    <row r="32" spans="1:6" ht="22" customHeight="1" x14ac:dyDescent="0.45">
      <c r="A32" s="95" t="s">
        <v>50</v>
      </c>
      <c r="B32" s="96"/>
      <c r="F32" s="19"/>
    </row>
    <row r="33" spans="1:6" x14ac:dyDescent="0.25">
      <c r="A33" s="107" t="s">
        <v>51</v>
      </c>
      <c r="B33" s="108"/>
      <c r="C33" s="108"/>
      <c r="F33" s="19"/>
    </row>
    <row r="34" spans="1:6" x14ac:dyDescent="0.25">
      <c r="A34" s="109" t="s">
        <v>52</v>
      </c>
      <c r="B34" s="109"/>
      <c r="C34" s="109"/>
      <c r="D34" s="36"/>
      <c r="F34" s="19"/>
    </row>
    <row r="35" spans="1:6" x14ac:dyDescent="0.25">
      <c r="A35" s="110" t="s">
        <v>53</v>
      </c>
      <c r="B35" s="110"/>
      <c r="C35" s="110"/>
      <c r="D35" s="42"/>
      <c r="F35" s="19"/>
    </row>
    <row r="36" spans="1:6" x14ac:dyDescent="0.25">
      <c r="F36" s="19"/>
    </row>
    <row r="37" spans="1:6" x14ac:dyDescent="0.25">
      <c r="A37" s="100" t="s">
        <v>54</v>
      </c>
      <c r="B37" s="101"/>
      <c r="C37" s="101"/>
      <c r="D37" s="101"/>
      <c r="E37" s="102"/>
      <c r="F37" s="35" t="s">
        <v>55</v>
      </c>
    </row>
    <row r="38" spans="1:6" x14ac:dyDescent="0.25">
      <c r="A38" s="104" t="s">
        <v>56</v>
      </c>
      <c r="B38" s="105"/>
      <c r="C38" s="105"/>
      <c r="D38" s="105"/>
      <c r="E38" s="106"/>
      <c r="F38" s="43"/>
    </row>
    <row r="39" spans="1:6" x14ac:dyDescent="0.25">
      <c r="A39" s="104" t="s">
        <v>57</v>
      </c>
      <c r="B39" s="105"/>
      <c r="C39" s="105"/>
      <c r="D39" s="105"/>
      <c r="E39" s="106"/>
      <c r="F39" s="43"/>
    </row>
    <row r="40" spans="1:6" x14ac:dyDescent="0.25">
      <c r="A40" s="104" t="s">
        <v>58</v>
      </c>
      <c r="B40" s="105"/>
      <c r="C40" s="105"/>
      <c r="D40" s="105"/>
      <c r="E40" s="106"/>
      <c r="F40" s="43"/>
    </row>
    <row r="41" spans="1:6" ht="15" customHeight="1" x14ac:dyDescent="0.25">
      <c r="A41" s="104" t="s">
        <v>59</v>
      </c>
      <c r="B41" s="105"/>
      <c r="C41" s="105"/>
      <c r="D41" s="105"/>
      <c r="E41" s="106"/>
      <c r="F41" s="43"/>
    </row>
    <row r="42" spans="1:6" x14ac:dyDescent="0.25">
      <c r="A42" s="104" t="s">
        <v>60</v>
      </c>
      <c r="B42" s="105"/>
      <c r="C42" s="105"/>
      <c r="D42" s="105"/>
      <c r="E42" s="106"/>
      <c r="F42" s="43"/>
    </row>
    <row r="43" spans="1:6" ht="15" customHeight="1" x14ac:dyDescent="0.4">
      <c r="A43" s="77" t="s">
        <v>61</v>
      </c>
      <c r="B43" s="78"/>
      <c r="C43" s="78"/>
      <c r="D43" s="78"/>
      <c r="E43" s="78"/>
      <c r="F43" s="79"/>
    </row>
    <row r="44" spans="1:6" ht="15" customHeight="1" x14ac:dyDescent="0.25">
      <c r="A44" s="97" t="s">
        <v>62</v>
      </c>
      <c r="B44" s="98"/>
      <c r="C44" s="98"/>
      <c r="D44" s="98"/>
      <c r="E44" s="98"/>
      <c r="F44" s="99"/>
    </row>
    <row r="45" spans="1:6" ht="15" customHeight="1" x14ac:dyDescent="0.25"/>
    <row r="46" spans="1:6" ht="16" customHeight="1" x14ac:dyDescent="0.25"/>
    <row r="47" spans="1:6" ht="28.5" customHeight="1" x14ac:dyDescent="0.25"/>
    <row r="48" spans="1:6" ht="28.5" customHeight="1" x14ac:dyDescent="0.25"/>
    <row r="49" s="2" customFormat="1" ht="28.5" customHeight="1" x14ac:dyDescent="0.25"/>
    <row r="50" s="2" customFormat="1" ht="28.5" customHeight="1" x14ac:dyDescent="0.25"/>
    <row r="51" s="2" customFormat="1" ht="28.5" customHeight="1" x14ac:dyDescent="0.25"/>
    <row r="52" s="2" customFormat="1" ht="15" customHeight="1" x14ac:dyDescent="0.25"/>
  </sheetData>
  <sheetProtection algorithmName="SHA-512" hashValue="J6Pi/wRFQS4F2wf+59lT9+UIrXc7krsJB91JN096uLxqv9VwQTMZgIAZg+FY0taIEgLADosKZqxBVTPEy4F0aw==" saltValue="XLvy/cr6+7Vag7d2D28qlQ==" spinCount="100000" sheet="1" scenarios="1" formatCells="0" formatColumns="0" formatRows="0"/>
  <mergeCells count="36">
    <mergeCell ref="A28:F28"/>
    <mergeCell ref="D30:E30"/>
    <mergeCell ref="D29:E29"/>
    <mergeCell ref="A32:B32"/>
    <mergeCell ref="A44:F44"/>
    <mergeCell ref="A37:E37"/>
    <mergeCell ref="B17:C17"/>
    <mergeCell ref="A19:B19"/>
    <mergeCell ref="B22:C22"/>
    <mergeCell ref="A20:F20"/>
    <mergeCell ref="A24:D24"/>
    <mergeCell ref="A38:E38"/>
    <mergeCell ref="A39:E39"/>
    <mergeCell ref="A40:E40"/>
    <mergeCell ref="A41:E41"/>
    <mergeCell ref="A42:E42"/>
    <mergeCell ref="B25:E25"/>
    <mergeCell ref="B21:C21"/>
    <mergeCell ref="A33:C33"/>
    <mergeCell ref="A34:C34"/>
    <mergeCell ref="A43:F43"/>
    <mergeCell ref="H1:I1"/>
    <mergeCell ref="H4:I4"/>
    <mergeCell ref="A1:F1"/>
    <mergeCell ref="A2:F2"/>
    <mergeCell ref="D3:E3"/>
    <mergeCell ref="D4:E4"/>
    <mergeCell ref="A13:F15"/>
    <mergeCell ref="H6:I7"/>
    <mergeCell ref="A18:F18"/>
    <mergeCell ref="B11:E11"/>
    <mergeCell ref="A6:B6"/>
    <mergeCell ref="A12:B12"/>
    <mergeCell ref="A35:C35"/>
    <mergeCell ref="B26:E26"/>
    <mergeCell ref="A27:B27"/>
  </mergeCells>
  <conditionalFormatting sqref="D34:D35">
    <cfRule type="cellIs" dxfId="12" priority="1" stopIfTrue="1" operator="equal">
      <formula>"Yes"</formula>
    </cfRule>
  </conditionalFormatting>
  <conditionalFormatting sqref="F38:F42">
    <cfRule type="cellIs" dxfId="11" priority="2" stopIfTrue="1" operator="equal">
      <formula>"Yes"</formula>
    </cfRule>
  </conditionalFormatting>
  <dataValidations count="4">
    <dataValidation type="list" allowBlank="1" showInputMessage="1" showErrorMessage="1" sqref="B7" xr:uid="{0FB24E95-683B-4BB9-9A25-A7E4A066D4F1}">
      <formula1>"T1 - abril a junio, T2 - julio a septiembre, T3 - octubre a diciembre, T4 - enero a marzo"</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D34:D35 B9:B10" xr:uid="{7DA974AE-8F35-4373-9FF1-D3E81E4C9D35}">
      <formula1>"Sí, No"</formula1>
    </dataValidation>
    <dataValidation type="list" allowBlank="1" showInputMessage="1" showErrorMessage="1" sqref="F38:F42" xr:uid="{28B45600-E82F-4151-A605-853F278CA62F}">
      <formula1>"Sí"</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37"/>
  <sheetViews>
    <sheetView zoomScale="90" zoomScaleNormal="90" workbookViewId="0">
      <selection activeCell="C13" sqref="C13"/>
    </sheetView>
  </sheetViews>
  <sheetFormatPr defaultColWidth="8.7265625" defaultRowHeight="15" x14ac:dyDescent="0.4"/>
  <cols>
    <col min="1" max="1" width="35.7265625" style="44" customWidth="1"/>
    <col min="2" max="2" width="19.36328125" style="44" customWidth="1"/>
    <col min="3" max="3" width="13.453125" style="44" customWidth="1"/>
    <col min="4" max="4" width="16.6328125" style="44" customWidth="1"/>
    <col min="5" max="5" width="18" style="44" customWidth="1"/>
    <col min="6" max="10" width="13.453125" style="44" customWidth="1"/>
    <col min="11" max="11" width="23.1796875" style="44" customWidth="1"/>
    <col min="12" max="12" width="2.1796875" style="44" customWidth="1"/>
    <col min="13" max="14" width="23.1796875" style="44" customWidth="1"/>
    <col min="15" max="16384" width="8.7265625" style="44"/>
  </cols>
  <sheetData>
    <row r="1" spans="1:14" ht="25" customHeight="1" x14ac:dyDescent="0.65">
      <c r="A1" s="115" t="s">
        <v>63</v>
      </c>
      <c r="B1" s="115"/>
      <c r="C1" s="115"/>
      <c r="D1" s="115"/>
      <c r="E1" s="115"/>
    </row>
    <row r="3" spans="1:14" x14ac:dyDescent="0.4">
      <c r="A3" s="45" t="s">
        <v>64</v>
      </c>
      <c r="B3" s="116">
        <f>'Formulario de Pedido'!B3</f>
        <v>0</v>
      </c>
      <c r="C3" s="116"/>
      <c r="D3" s="116"/>
      <c r="E3" s="116"/>
    </row>
    <row r="4" spans="1:14" x14ac:dyDescent="0.4">
      <c r="A4" s="45" t="s">
        <v>65</v>
      </c>
      <c r="B4" s="116">
        <f>'Formulario de Pedido'!B4</f>
        <v>0</v>
      </c>
      <c r="C4" s="116"/>
      <c r="D4" s="116"/>
      <c r="E4" s="116"/>
    </row>
    <row r="5" spans="1:14" x14ac:dyDescent="0.4">
      <c r="A5" s="45" t="s">
        <v>18</v>
      </c>
      <c r="B5" s="116">
        <f>'Formulario de Pedido'!B5</f>
        <v>0</v>
      </c>
      <c r="C5" s="116"/>
      <c r="D5" s="116"/>
      <c r="E5" s="116"/>
    </row>
    <row r="6" spans="1:14" x14ac:dyDescent="0.4">
      <c r="A6" s="45" t="s">
        <v>19</v>
      </c>
      <c r="B6" s="116">
        <f>'Formulario de Pedido'!D5</f>
        <v>0</v>
      </c>
      <c r="C6" s="116"/>
      <c r="D6" s="116"/>
      <c r="E6" s="116"/>
    </row>
    <row r="8" spans="1:14" ht="29.15" customHeight="1" x14ac:dyDescent="0.4">
      <c r="A8" s="117"/>
      <c r="B8" s="112" t="s">
        <v>66</v>
      </c>
      <c r="C8" s="118" t="s">
        <v>67</v>
      </c>
      <c r="D8" s="113"/>
      <c r="E8" s="112" t="s">
        <v>68</v>
      </c>
      <c r="F8" s="113"/>
      <c r="G8" s="112" t="s">
        <v>69</v>
      </c>
      <c r="H8" s="113"/>
      <c r="I8" s="112" t="s">
        <v>70</v>
      </c>
      <c r="J8" s="113"/>
      <c r="K8" s="112" t="s">
        <v>71</v>
      </c>
      <c r="L8" s="48"/>
      <c r="M8" s="112" t="s">
        <v>72</v>
      </c>
      <c r="N8" s="112" t="s">
        <v>73</v>
      </c>
    </row>
    <row r="9" spans="1:14" s="50" customFormat="1" x14ac:dyDescent="0.4">
      <c r="A9" s="117"/>
      <c r="B9" s="112"/>
      <c r="C9" s="47" t="s">
        <v>74</v>
      </c>
      <c r="D9" s="46" t="s">
        <v>75</v>
      </c>
      <c r="E9" s="46" t="s">
        <v>74</v>
      </c>
      <c r="F9" s="46" t="s">
        <v>75</v>
      </c>
      <c r="G9" s="46" t="s">
        <v>74</v>
      </c>
      <c r="H9" s="46" t="s">
        <v>75</v>
      </c>
      <c r="I9" s="46" t="s">
        <v>74</v>
      </c>
      <c r="J9" s="46" t="s">
        <v>75</v>
      </c>
      <c r="K9" s="112"/>
      <c r="L9" s="49"/>
      <c r="M9" s="112"/>
      <c r="N9" s="112"/>
    </row>
    <row r="10" spans="1:14" x14ac:dyDescent="0.4">
      <c r="A10" s="51" t="s">
        <v>76</v>
      </c>
      <c r="B10" s="7"/>
      <c r="C10" s="8"/>
      <c r="D10" s="14"/>
      <c r="E10" s="9"/>
      <c r="F10" s="14"/>
      <c r="G10" s="9"/>
      <c r="H10" s="14"/>
      <c r="I10" s="9"/>
      <c r="J10" s="14"/>
      <c r="K10" s="52">
        <f>C10+E10+G10+I10</f>
        <v>0</v>
      </c>
      <c r="L10" s="53"/>
      <c r="M10" s="52">
        <f t="shared" ref="M10:M16" si="0">D10+F10+H10+J10</f>
        <v>0</v>
      </c>
      <c r="N10" s="54">
        <f>B10-M10</f>
        <v>0</v>
      </c>
    </row>
    <row r="11" spans="1:14" x14ac:dyDescent="0.4">
      <c r="A11" s="51" t="s">
        <v>77</v>
      </c>
      <c r="B11" s="7"/>
      <c r="C11" s="8"/>
      <c r="D11" s="14"/>
      <c r="E11" s="9"/>
      <c r="F11" s="14"/>
      <c r="G11" s="9"/>
      <c r="H11" s="14"/>
      <c r="I11" s="9"/>
      <c r="J11" s="14"/>
      <c r="K11" s="52">
        <f t="shared" ref="K11:K16" si="1">C11+E11+G11+I11</f>
        <v>0</v>
      </c>
      <c r="L11" s="53"/>
      <c r="M11" s="52">
        <f t="shared" si="0"/>
        <v>0</v>
      </c>
      <c r="N11" s="54">
        <f>B11-M11</f>
        <v>0</v>
      </c>
    </row>
    <row r="12" spans="1:14" x14ac:dyDescent="0.4">
      <c r="A12" s="51" t="s">
        <v>78</v>
      </c>
      <c r="B12" s="7"/>
      <c r="C12" s="8"/>
      <c r="D12" s="14"/>
      <c r="E12" s="122"/>
      <c r="F12" s="14"/>
      <c r="G12" s="9"/>
      <c r="H12" s="14"/>
      <c r="I12" s="9"/>
      <c r="J12" s="14"/>
      <c r="K12" s="52">
        <f t="shared" si="1"/>
        <v>0</v>
      </c>
      <c r="L12" s="53"/>
      <c r="M12" s="52">
        <f t="shared" si="0"/>
        <v>0</v>
      </c>
      <c r="N12" s="54">
        <f t="shared" ref="N12:N16" si="2">B12-M12</f>
        <v>0</v>
      </c>
    </row>
    <row r="13" spans="1:14" x14ac:dyDescent="0.4">
      <c r="A13" s="51" t="s">
        <v>79</v>
      </c>
      <c r="B13" s="7"/>
      <c r="C13" s="8"/>
      <c r="D13" s="14"/>
      <c r="E13" s="9"/>
      <c r="F13" s="14"/>
      <c r="G13" s="9"/>
      <c r="H13" s="14"/>
      <c r="I13" s="9"/>
      <c r="J13" s="14"/>
      <c r="K13" s="52">
        <f t="shared" si="1"/>
        <v>0</v>
      </c>
      <c r="L13" s="53"/>
      <c r="M13" s="52">
        <f t="shared" si="0"/>
        <v>0</v>
      </c>
      <c r="N13" s="54">
        <f t="shared" si="2"/>
        <v>0</v>
      </c>
    </row>
    <row r="14" spans="1:14" x14ac:dyDescent="0.4">
      <c r="A14" s="51" t="s">
        <v>80</v>
      </c>
      <c r="B14" s="7"/>
      <c r="C14" s="8"/>
      <c r="D14" s="14"/>
      <c r="E14" s="9"/>
      <c r="F14" s="14"/>
      <c r="G14" s="9"/>
      <c r="H14" s="14"/>
      <c r="I14" s="9"/>
      <c r="J14" s="14"/>
      <c r="K14" s="52">
        <f t="shared" si="1"/>
        <v>0</v>
      </c>
      <c r="L14" s="53"/>
      <c r="M14" s="52">
        <f t="shared" si="0"/>
        <v>0</v>
      </c>
      <c r="N14" s="54">
        <f t="shared" si="2"/>
        <v>0</v>
      </c>
    </row>
    <row r="15" spans="1:14" x14ac:dyDescent="0.4">
      <c r="A15" s="51" t="s">
        <v>81</v>
      </c>
      <c r="B15" s="7"/>
      <c r="C15" s="8"/>
      <c r="D15" s="14"/>
      <c r="E15" s="9"/>
      <c r="F15" s="14"/>
      <c r="G15" s="9"/>
      <c r="H15" s="14"/>
      <c r="I15" s="9"/>
      <c r="J15" s="14"/>
      <c r="K15" s="52">
        <f t="shared" si="1"/>
        <v>0</v>
      </c>
      <c r="L15" s="53"/>
      <c r="M15" s="52">
        <f t="shared" si="0"/>
        <v>0</v>
      </c>
      <c r="N15" s="54">
        <f t="shared" si="2"/>
        <v>0</v>
      </c>
    </row>
    <row r="16" spans="1:14" x14ac:dyDescent="0.4">
      <c r="A16" s="51" t="s">
        <v>82</v>
      </c>
      <c r="B16" s="7"/>
      <c r="C16" s="8"/>
      <c r="D16" s="14"/>
      <c r="E16" s="9"/>
      <c r="F16" s="14"/>
      <c r="G16" s="9"/>
      <c r="H16" s="14"/>
      <c r="I16" s="9"/>
      <c r="J16" s="14"/>
      <c r="K16" s="52">
        <f t="shared" si="1"/>
        <v>0</v>
      </c>
      <c r="L16" s="53"/>
      <c r="M16" s="52">
        <f t="shared" si="0"/>
        <v>0</v>
      </c>
      <c r="N16" s="54">
        <f t="shared" si="2"/>
        <v>0</v>
      </c>
    </row>
    <row r="17" spans="1:14" ht="15.5" thickBot="1" x14ac:dyDescent="0.45">
      <c r="A17" s="55" t="s">
        <v>83</v>
      </c>
      <c r="B17" s="56">
        <f t="shared" ref="B17:M17" si="3">SUM(B10:B16)</f>
        <v>0</v>
      </c>
      <c r="C17" s="57">
        <f>SUM(C10:C16)</f>
        <v>0</v>
      </c>
      <c r="D17" s="57">
        <f t="shared" si="3"/>
        <v>0</v>
      </c>
      <c r="E17" s="57">
        <f t="shared" si="3"/>
        <v>0</v>
      </c>
      <c r="F17" s="57">
        <f t="shared" si="3"/>
        <v>0</v>
      </c>
      <c r="G17" s="57">
        <f t="shared" si="3"/>
        <v>0</v>
      </c>
      <c r="H17" s="57">
        <f t="shared" si="3"/>
        <v>0</v>
      </c>
      <c r="I17" s="57">
        <f t="shared" si="3"/>
        <v>0</v>
      </c>
      <c r="J17" s="57">
        <f t="shared" si="3"/>
        <v>0</v>
      </c>
      <c r="K17" s="58">
        <f>SUM(K10:K16)</f>
        <v>0</v>
      </c>
      <c r="L17" s="59"/>
      <c r="M17" s="57">
        <f t="shared" si="3"/>
        <v>0</v>
      </c>
      <c r="N17" s="57">
        <f t="shared" ref="N17" si="4">SUM(N10:N16)</f>
        <v>0</v>
      </c>
    </row>
    <row r="18" spans="1:14" s="61" customFormat="1" ht="15.5" thickTop="1" x14ac:dyDescent="0.4">
      <c r="A18" s="60"/>
      <c r="B18" s="60"/>
      <c r="C18" s="60"/>
      <c r="D18" s="60"/>
      <c r="E18" s="60"/>
      <c r="F18" s="60"/>
      <c r="G18" s="60"/>
      <c r="H18" s="60"/>
      <c r="I18" s="60"/>
      <c r="J18" s="60"/>
      <c r="K18" s="60"/>
      <c r="L18" s="60"/>
      <c r="M18" s="60"/>
      <c r="N18" s="60"/>
    </row>
    <row r="19" spans="1:14" s="60" customFormat="1" ht="14.25" customHeight="1" x14ac:dyDescent="0.25">
      <c r="A19" s="114" t="s">
        <v>84</v>
      </c>
      <c r="B19" s="114"/>
      <c r="C19" s="62">
        <f>C17</f>
        <v>0</v>
      </c>
      <c r="D19" s="62">
        <f>D17</f>
        <v>0</v>
      </c>
      <c r="E19" s="62">
        <f t="shared" ref="E19:I19" si="5">E17</f>
        <v>0</v>
      </c>
      <c r="F19" s="62">
        <f t="shared" si="5"/>
        <v>0</v>
      </c>
      <c r="G19" s="62">
        <f t="shared" si="5"/>
        <v>0</v>
      </c>
      <c r="H19" s="62">
        <f t="shared" si="5"/>
        <v>0</v>
      </c>
      <c r="I19" s="62">
        <f t="shared" si="5"/>
        <v>0</v>
      </c>
      <c r="J19" s="62">
        <f>J17</f>
        <v>0</v>
      </c>
    </row>
    <row r="20" spans="1:14" s="61" customFormat="1" x14ac:dyDescent="0.4">
      <c r="A20" s="119" t="s">
        <v>85</v>
      </c>
      <c r="B20" s="119"/>
      <c r="C20" s="63"/>
      <c r="D20" s="64">
        <f>D21-D19</f>
        <v>0</v>
      </c>
      <c r="E20" s="65"/>
      <c r="F20" s="64">
        <f>(D21-D19)+(F21-F19)</f>
        <v>0</v>
      </c>
      <c r="G20" s="65"/>
      <c r="H20" s="64">
        <f>(D21-D19)+(F21-F19)+(H21-H19)</f>
        <v>0</v>
      </c>
      <c r="I20" s="65"/>
      <c r="J20" s="64">
        <f>SUM(D21,F21,H21)-SUM(D17,F17,H17,J17)</f>
        <v>0</v>
      </c>
    </row>
    <row r="21" spans="1:14" s="60" customFormat="1" ht="21" customHeight="1" thickBot="1" x14ac:dyDescent="0.3">
      <c r="A21" s="120" t="s">
        <v>86</v>
      </c>
      <c r="B21" s="120"/>
      <c r="C21" s="66" t="s">
        <v>87</v>
      </c>
      <c r="D21" s="67">
        <f>C19</f>
        <v>0</v>
      </c>
      <c r="E21" s="66" t="s">
        <v>88</v>
      </c>
      <c r="F21" s="67">
        <f>E19+(-D20)</f>
        <v>0</v>
      </c>
      <c r="G21" s="66" t="s">
        <v>89</v>
      </c>
      <c r="H21" s="67">
        <f>G19+(-F20)</f>
        <v>0</v>
      </c>
      <c r="I21" s="68" t="s">
        <v>90</v>
      </c>
      <c r="J21" s="67">
        <f>IF(N17&lt;0,-J20+N17,-J20)</f>
        <v>0</v>
      </c>
      <c r="K21" s="69"/>
      <c r="L21" s="69"/>
      <c r="M21" s="70" t="s">
        <v>91</v>
      </c>
      <c r="N21" s="67">
        <f>SUM(D21,F21,H21,J21)</f>
        <v>0</v>
      </c>
    </row>
    <row r="22" spans="1:14" s="61" customFormat="1" ht="31" customHeight="1" thickTop="1" x14ac:dyDescent="0.4">
      <c r="A22" s="71"/>
      <c r="B22" s="71"/>
      <c r="C22" s="92" t="s">
        <v>92</v>
      </c>
      <c r="D22" s="92"/>
      <c r="E22" s="92" t="s">
        <v>93</v>
      </c>
      <c r="F22" s="92"/>
      <c r="G22" s="92" t="s">
        <v>94</v>
      </c>
      <c r="H22" s="92"/>
      <c r="I22" s="92" t="s">
        <v>95</v>
      </c>
      <c r="J22" s="92"/>
      <c r="K22" s="72"/>
      <c r="L22" s="72"/>
      <c r="M22" s="72"/>
      <c r="N22" s="72"/>
    </row>
    <row r="23" spans="1:14" x14ac:dyDescent="0.4">
      <c r="A23" s="61" t="s">
        <v>96</v>
      </c>
    </row>
    <row r="24" spans="1:14" x14ac:dyDescent="0.4">
      <c r="A24" s="73" t="s">
        <v>97</v>
      </c>
      <c r="B24" s="121" t="s">
        <v>98</v>
      </c>
      <c r="C24" s="121"/>
      <c r="D24" s="121"/>
      <c r="E24" s="121"/>
      <c r="F24" s="121"/>
      <c r="G24" s="121"/>
      <c r="H24" s="121"/>
      <c r="I24" s="121"/>
      <c r="J24" s="121"/>
      <c r="K24" s="121"/>
      <c r="L24" s="121"/>
      <c r="M24" s="121"/>
      <c r="N24" s="74"/>
    </row>
    <row r="25" spans="1:14" x14ac:dyDescent="0.4">
      <c r="A25" s="6"/>
      <c r="B25" s="89"/>
      <c r="C25" s="89"/>
      <c r="D25" s="89"/>
      <c r="E25" s="89"/>
      <c r="F25" s="89"/>
      <c r="G25" s="89"/>
      <c r="H25" s="89"/>
      <c r="I25" s="89"/>
      <c r="J25" s="89"/>
      <c r="K25" s="89"/>
      <c r="L25" s="89"/>
      <c r="M25" s="89"/>
      <c r="N25" s="89"/>
    </row>
    <row r="26" spans="1:14" x14ac:dyDescent="0.4">
      <c r="A26" s="6"/>
      <c r="B26" s="89"/>
      <c r="C26" s="89"/>
      <c r="D26" s="89"/>
      <c r="E26" s="89"/>
      <c r="F26" s="89"/>
      <c r="G26" s="89"/>
      <c r="H26" s="89"/>
      <c r="I26" s="89"/>
      <c r="J26" s="89"/>
      <c r="K26" s="89"/>
      <c r="L26" s="89"/>
      <c r="M26" s="89"/>
      <c r="N26" s="89"/>
    </row>
    <row r="27" spans="1:14" x14ac:dyDescent="0.4">
      <c r="A27" s="6"/>
      <c r="B27" s="89"/>
      <c r="C27" s="89"/>
      <c r="D27" s="89"/>
      <c r="E27" s="89"/>
      <c r="F27" s="89"/>
      <c r="G27" s="89"/>
      <c r="H27" s="89"/>
      <c r="I27" s="89"/>
      <c r="J27" s="89"/>
      <c r="K27" s="89"/>
      <c r="L27" s="89"/>
      <c r="M27" s="89"/>
      <c r="N27" s="89"/>
    </row>
    <row r="28" spans="1:14" x14ac:dyDescent="0.4">
      <c r="A28" s="6"/>
      <c r="B28" s="89"/>
      <c r="C28" s="89"/>
      <c r="D28" s="89"/>
      <c r="E28" s="89"/>
      <c r="F28" s="89"/>
      <c r="G28" s="89"/>
      <c r="H28" s="89"/>
      <c r="I28" s="89"/>
      <c r="J28" s="89"/>
      <c r="K28" s="89"/>
      <c r="L28" s="89"/>
      <c r="M28" s="89"/>
      <c r="N28" s="89"/>
    </row>
    <row r="29" spans="1:14" x14ac:dyDescent="0.4">
      <c r="A29" s="6"/>
      <c r="B29" s="89"/>
      <c r="C29" s="89"/>
      <c r="D29" s="89"/>
      <c r="E29" s="89"/>
      <c r="F29" s="89"/>
      <c r="G29" s="89"/>
      <c r="H29" s="89"/>
      <c r="I29" s="89"/>
      <c r="J29" s="89"/>
      <c r="K29" s="89"/>
      <c r="L29" s="89"/>
      <c r="M29" s="89"/>
      <c r="N29" s="89"/>
    </row>
    <row r="30" spans="1:14" x14ac:dyDescent="0.4">
      <c r="A30" s="6"/>
      <c r="B30" s="89"/>
      <c r="C30" s="89"/>
      <c r="D30" s="89"/>
      <c r="E30" s="89"/>
      <c r="F30" s="89"/>
      <c r="G30" s="89"/>
      <c r="H30" s="89"/>
      <c r="I30" s="89"/>
      <c r="J30" s="89"/>
      <c r="K30" s="89"/>
      <c r="L30" s="89"/>
      <c r="M30" s="89"/>
      <c r="N30" s="89"/>
    </row>
    <row r="31" spans="1:14" x14ac:dyDescent="0.4">
      <c r="A31" s="6"/>
      <c r="B31" s="89"/>
      <c r="C31" s="89"/>
      <c r="D31" s="89"/>
      <c r="E31" s="89"/>
      <c r="F31" s="89"/>
      <c r="G31" s="89"/>
      <c r="H31" s="89"/>
      <c r="I31" s="89"/>
      <c r="J31" s="89"/>
      <c r="K31" s="89"/>
      <c r="L31" s="89"/>
      <c r="M31" s="89"/>
      <c r="N31" s="89"/>
    </row>
    <row r="32" spans="1:14" x14ac:dyDescent="0.4">
      <c r="A32" s="6"/>
      <c r="B32" s="89"/>
      <c r="C32" s="89"/>
      <c r="D32" s="89"/>
      <c r="E32" s="89"/>
      <c r="F32" s="89"/>
      <c r="G32" s="89"/>
      <c r="H32" s="89"/>
      <c r="I32" s="89"/>
      <c r="J32" s="89"/>
      <c r="K32" s="89"/>
      <c r="L32" s="89"/>
      <c r="M32" s="89"/>
      <c r="N32" s="89"/>
    </row>
    <row r="33" spans="1:14" x14ac:dyDescent="0.4">
      <c r="A33" s="6"/>
      <c r="B33" s="89"/>
      <c r="C33" s="89"/>
      <c r="D33" s="89"/>
      <c r="E33" s="89"/>
      <c r="F33" s="89"/>
      <c r="G33" s="89"/>
      <c r="H33" s="89"/>
      <c r="I33" s="89"/>
      <c r="J33" s="89"/>
      <c r="K33" s="89"/>
      <c r="L33" s="89"/>
      <c r="M33" s="89"/>
      <c r="N33" s="89"/>
    </row>
    <row r="34" spans="1:14" x14ac:dyDescent="0.4">
      <c r="A34" s="6"/>
      <c r="B34" s="89"/>
      <c r="C34" s="89"/>
      <c r="D34" s="89"/>
      <c r="E34" s="89"/>
      <c r="F34" s="89"/>
      <c r="G34" s="89"/>
      <c r="H34" s="89"/>
      <c r="I34" s="89"/>
      <c r="J34" s="89"/>
      <c r="K34" s="89"/>
      <c r="L34" s="89"/>
      <c r="M34" s="89"/>
      <c r="N34" s="89"/>
    </row>
    <row r="35" spans="1:14" x14ac:dyDescent="0.4">
      <c r="A35" s="6"/>
      <c r="B35" s="89"/>
      <c r="C35" s="89"/>
      <c r="D35" s="89"/>
      <c r="E35" s="89"/>
      <c r="F35" s="89"/>
      <c r="G35" s="89"/>
      <c r="H35" s="89"/>
      <c r="I35" s="89"/>
      <c r="J35" s="89"/>
      <c r="K35" s="89"/>
      <c r="L35" s="89"/>
      <c r="M35" s="89"/>
      <c r="N35" s="89"/>
    </row>
    <row r="36" spans="1:14" x14ac:dyDescent="0.4">
      <c r="A36" s="6"/>
      <c r="B36" s="89"/>
      <c r="C36" s="89"/>
      <c r="D36" s="89"/>
      <c r="E36" s="89"/>
      <c r="F36" s="89"/>
      <c r="G36" s="89"/>
      <c r="H36" s="89"/>
      <c r="I36" s="89"/>
      <c r="J36" s="89"/>
      <c r="K36" s="89"/>
      <c r="L36" s="89"/>
      <c r="M36" s="89"/>
      <c r="N36" s="89"/>
    </row>
    <row r="37" spans="1:14" x14ac:dyDescent="0.4">
      <c r="A37" s="6"/>
      <c r="B37" s="89"/>
      <c r="C37" s="89"/>
      <c r="D37" s="89"/>
      <c r="E37" s="89"/>
      <c r="F37" s="89"/>
      <c r="G37" s="89"/>
      <c r="H37" s="89"/>
      <c r="I37" s="89"/>
      <c r="J37" s="89"/>
      <c r="K37" s="89"/>
      <c r="L37" s="89"/>
      <c r="M37" s="89"/>
      <c r="N37" s="89"/>
    </row>
  </sheetData>
  <sheetProtection algorithmName="SHA-512" hashValue="dDPn/jQU76wfm+YgyrGjJ8769aqYx945/6+9Kv9C2U2zVrSG8jad7eh4pzPgpMEiCV2+9td/fJuAwpOUunzI9A==" saltValue="gOO/oslvk3sQ4nX2Tg/btg==" spinCount="100000" sheet="1" formatCells="0" formatColumns="0" formatRows="0" selectLockedCells="1"/>
  <protectedRanges>
    <protectedRange sqref="B25:N37 B10:J16 B3:B6" name="Unprotected"/>
  </protectedRanges>
  <mergeCells count="35">
    <mergeCell ref="A20:B20"/>
    <mergeCell ref="A21:B21"/>
    <mergeCell ref="B32:N32"/>
    <mergeCell ref="B34:N34"/>
    <mergeCell ref="B33:N33"/>
    <mergeCell ref="C22:D22"/>
    <mergeCell ref="E22:F22"/>
    <mergeCell ref="G22:H22"/>
    <mergeCell ref="I22:J22"/>
    <mergeCell ref="B24:M24"/>
    <mergeCell ref="A1:E1"/>
    <mergeCell ref="B3:E3"/>
    <mergeCell ref="B4:E4"/>
    <mergeCell ref="B5:E5"/>
    <mergeCell ref="B8:B9"/>
    <mergeCell ref="A8:A9"/>
    <mergeCell ref="B6:E6"/>
    <mergeCell ref="C8:D8"/>
    <mergeCell ref="E8:F8"/>
    <mergeCell ref="N8:N9"/>
    <mergeCell ref="B35:N35"/>
    <mergeCell ref="B36:N36"/>
    <mergeCell ref="B37:N37"/>
    <mergeCell ref="B25:N25"/>
    <mergeCell ref="B26:N26"/>
    <mergeCell ref="B27:N27"/>
    <mergeCell ref="B28:N28"/>
    <mergeCell ref="K8:K9"/>
    <mergeCell ref="M8:M9"/>
    <mergeCell ref="G8:H8"/>
    <mergeCell ref="I8:J8"/>
    <mergeCell ref="B29:N29"/>
    <mergeCell ref="B30:N30"/>
    <mergeCell ref="B31:N31"/>
    <mergeCell ref="A19:B19"/>
  </mergeCells>
  <conditionalFormatting sqref="D20 F20 H20">
    <cfRule type="cellIs" dxfId="10" priority="4" stopIfTrue="1" operator="lessThan">
      <formula>0</formula>
    </cfRule>
  </conditionalFormatting>
  <conditionalFormatting sqref="K10">
    <cfRule type="expression" dxfId="9" priority="9" stopIfTrue="1">
      <formula>$K$10&lt;&gt;$B$10</formula>
    </cfRule>
  </conditionalFormatting>
  <conditionalFormatting sqref="K11">
    <cfRule type="expression" dxfId="8" priority="10" stopIfTrue="1">
      <formula>$K$11&lt;&gt;$B$11</formula>
    </cfRule>
  </conditionalFormatting>
  <conditionalFormatting sqref="K12">
    <cfRule type="expression" dxfId="7" priority="11" stopIfTrue="1">
      <formula>$K$12&lt;&gt;$B$12</formula>
    </cfRule>
  </conditionalFormatting>
  <conditionalFormatting sqref="K13">
    <cfRule type="expression" dxfId="6" priority="12" stopIfTrue="1">
      <formula>$K$13&lt;&gt;$B$13</formula>
    </cfRule>
  </conditionalFormatting>
  <conditionalFormatting sqref="K14">
    <cfRule type="expression" dxfId="5" priority="13" stopIfTrue="1">
      <formula>$K$14&lt;&gt;$B$14</formula>
    </cfRule>
  </conditionalFormatting>
  <conditionalFormatting sqref="K15">
    <cfRule type="expression" dxfId="4" priority="8" stopIfTrue="1">
      <formula>$K$15&lt;&gt;$B$15</formula>
    </cfRule>
  </conditionalFormatting>
  <conditionalFormatting sqref="K16">
    <cfRule type="expression" dxfId="3" priority="7" stopIfTrue="1">
      <formula>$K$16&lt;&gt;$B$16</formula>
    </cfRule>
  </conditionalFormatting>
  <conditionalFormatting sqref="K17">
    <cfRule type="expression" dxfId="2" priority="6" stopIfTrue="1">
      <formula>$K$17&lt;&gt;$B$17</formula>
    </cfRule>
  </conditionalFormatting>
  <conditionalFormatting sqref="N10:N17">
    <cfRule type="cellIs" dxfId="1" priority="5" stopIfTrue="1" operator="greaterThan">
      <formula>0</formula>
    </cfRule>
    <cfRule type="cellIs" dxfId="0" priority="14"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5" ma:contentTypeDescription="Create a new document." ma:contentTypeScope="" ma:versionID="733ad747dd0a2f69cc0b1787f7ac6290">
  <xsd:schema xmlns:xsd="http://www.w3.org/2001/XMLSchema" xmlns:xs="http://www.w3.org/2001/XMLSchema" xmlns:p="http://schemas.microsoft.com/office/2006/metadata/properties" xmlns:ns2="662745e8-e224-48e8-a2e3-254862b8c2f5" xmlns:ns3="25e02f06-88eb-439b-8837-93d9dca2c13a" targetNamespace="http://schemas.microsoft.com/office/2006/metadata/properties" ma:root="true" ma:fieldsID="0ea88bda8513106bdf9250680e8e2577" ns2:_="" ns3:_="">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xsd:simpleType>
        <xsd:restriction base="dms:Text"/>
      </xsd:simpleType>
    </xsd:element>
    <xsd:element name="Topic" ma:index="20" nillable="true" ma:displayName="Topic" ma:default="Live 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Props1.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2.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3.xml><?xml version="1.0" encoding="utf-8"?>
<ds:datastoreItem xmlns:ds="http://schemas.openxmlformats.org/officeDocument/2006/customXml" ds:itemID="{FFDBB5E2-A05A-4169-B8F4-A247540FF36B}">
  <ds:schemaRefs>
    <ds:schemaRef ds:uri="Microsoft.SharePoint.Taxonomy.ContentTypeSync"/>
  </ds:schemaRefs>
</ds:datastoreItem>
</file>

<file path=customXml/itemProps4.xml><?xml version="1.0" encoding="utf-8"?>
<ds:datastoreItem xmlns:ds="http://schemas.openxmlformats.org/officeDocument/2006/customXml" ds:itemID="{5BB5806E-5E55-4E39-B6F2-58B5EA108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50419B8-AF8F-4AFD-850C-7AC26049D063}">
  <ds:schemaRefs>
    <ds:schemaRef ds:uri="http://schemas.microsoft.com/office/2006/metadata/properties"/>
    <ds:schemaRef ds:uri="http://schemas.microsoft.com/office/infopath/2007/PartnerControls"/>
    <ds:schemaRef ds:uri="25e02f06-88eb-439b-8837-93d9dca2c13a"/>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Orientación</vt:lpstr>
      <vt:lpstr>Formulario de Pedido</vt:lpstr>
      <vt:lpstr>Previsiones y Datos Reales 2024</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2024-11-19T16:52:14Z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96180885-d635-4d71-83d0-0bd423de96d5</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