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30" documentId="13_ncr:1_{4807D9A1-72D4-4C12-906C-BEC2F6C717B8}" xr6:coauthVersionLast="47" xr6:coauthVersionMax="47" xr10:uidLastSave="{650C82CE-CB5E-4CBB-A083-9721C719695F}"/>
  <bookViews>
    <workbookView xWindow="28680" yWindow="-120" windowWidth="29040" windowHeight="15720" activeTab="1" xr2:uid="{D6AC0806-E395-4065-B0ED-24F6B9783631}"/>
  </bookViews>
  <sheets>
    <sheet name="Orientação" sheetId="4" r:id="rId1"/>
    <sheet name="Formulário de Solicitação de re" sheetId="7" r:id="rId2"/>
    <sheet name="Previsão e valores reais" sheetId="3" r:id="rId3"/>
    <sheet name="T4 - Detalhamento anual de valo" sheetId="8" r:id="rId4"/>
    <sheet name="T4 - Custeio solidário" sheetId="9" r:id="rId5"/>
  </sheets>
  <definedNames>
    <definedName name="bmkCustomer" localSheetId="4">'T4 - Custeio solidário'!#REF!</definedName>
    <definedName name="bmkCustomer" localSheetId="3">'T4 - Detalhamento anual de valo'!#REF!</definedName>
    <definedName name="bmkProjektnr1" localSheetId="4">'T4 - Custeio solidário'!#REF!</definedName>
    <definedName name="bmkProjektnr1" localSheetId="3">'T4 - Detalhamento anual de valo'!#REF!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7" l="1"/>
  <c r="D90" i="8" l="1"/>
  <c r="D89" i="8"/>
  <c r="D60" i="8"/>
  <c r="D31" i="8"/>
  <c r="B4" i="3"/>
  <c r="B5" i="3"/>
  <c r="D14" i="9" l="1"/>
  <c r="C14" i="9"/>
  <c r="D17" i="3" l="1"/>
  <c r="E17" i="3"/>
  <c r="F17" i="3"/>
  <c r="G17" i="3"/>
  <c r="H17" i="3"/>
  <c r="I17" i="3"/>
  <c r="J17" i="3"/>
  <c r="J19" i="3" l="1"/>
  <c r="F19" i="3"/>
  <c r="H21" i="3" s="1"/>
  <c r="H19" i="3"/>
  <c r="B8" i="3" l="1"/>
  <c r="K8" i="3" l="1"/>
  <c r="L8" i="3"/>
  <c r="E5" i="3"/>
  <c r="B3" i="3"/>
  <c r="L11" i="3"/>
  <c r="M11" i="3" s="1"/>
  <c r="N11" i="3" s="1"/>
  <c r="K11" i="3"/>
  <c r="K12" i="3"/>
  <c r="K13" i="3"/>
  <c r="K14" i="3"/>
  <c r="K15" i="3"/>
  <c r="K16" i="3"/>
  <c r="K10" i="3"/>
  <c r="K17" i="3" l="1"/>
  <c r="C17" i="3" l="1"/>
  <c r="D21" i="3" s="1"/>
  <c r="B17" i="3"/>
  <c r="L16" i="3"/>
  <c r="M16" i="3" s="1"/>
  <c r="N16" i="3" s="1"/>
  <c r="L15" i="3"/>
  <c r="M15" i="3" s="1"/>
  <c r="N15" i="3" s="1"/>
  <c r="L14" i="3"/>
  <c r="M14" i="3" s="1"/>
  <c r="N14" i="3" s="1"/>
  <c r="L13" i="3"/>
  <c r="M13" i="3" s="1"/>
  <c r="N13" i="3" s="1"/>
  <c r="L12" i="3"/>
  <c r="M12" i="3" s="1"/>
  <c r="N12" i="3" s="1"/>
  <c r="L10" i="3"/>
  <c r="M10" i="3" s="1"/>
  <c r="N10" i="3" s="1"/>
  <c r="D22" i="3" l="1"/>
  <c r="D19" i="3"/>
  <c r="F21" i="3" s="1"/>
  <c r="H22" i="3" s="1"/>
  <c r="M17" i="3"/>
  <c r="M22" i="3" s="1"/>
  <c r="L17" i="3"/>
  <c r="F22" i="3" l="1"/>
  <c r="J21" i="3"/>
  <c r="M23" i="3" l="1"/>
  <c r="J22" i="3"/>
  <c r="M21" i="3"/>
</calcChain>
</file>

<file path=xl/sharedStrings.xml><?xml version="1.0" encoding="utf-8"?>
<sst xmlns="http://schemas.openxmlformats.org/spreadsheetml/2006/main" count="157" uniqueCount="151">
  <si>
    <r>
      <rPr>
        <b/>
        <sz val="16"/>
        <color theme="0"/>
        <rFont val="Montserrat"/>
      </rPr>
      <t>OCEAN - Orientação sobre o Processo de solicitações de adiantamento de recursos</t>
    </r>
  </si>
  <si>
    <r>
      <rPr>
        <b/>
        <sz val="11"/>
        <color theme="1"/>
        <rFont val="Montserrat"/>
      </rPr>
      <t>O que fazer</t>
    </r>
  </si>
  <si>
    <r>
      <rPr>
        <sz val="10"/>
        <color theme="1"/>
        <rFont val="Montserrat"/>
      </rPr>
      <t>2 Preencha os custos previstos para cada trimestre.  Isso gerará o total que você espera gastar em cada trimestre e, portanto, o valor que solicitará como parte do seu formulário de Solicitação de recursos em adiantamento. A previsão e o valor da verba anual devem corresponder, e você deve preencher a previsão para todo o exercício financeiro, não apenas para o trimestre para o qual está fazendo a solicitação de recursos. Espera-se que o valor da previsão represente os custos reais que você espera gastar no trimestre em questão. Você não precisa se limitar a 25% da verba para o ano caso os custos esperados sejam maiores em determinado trimestre.</t>
    </r>
  </si>
  <si>
    <r>
      <rPr>
        <sz val="10"/>
        <color theme="1"/>
        <rFont val="Montserrat"/>
      </rPr>
      <t>4. Depois que você tiver preenchido a planilha Previsão e valores reais, revise e preencha todas as informações solicitadas nas células azuis claras da planilha do Formulário de Solicitação de recursos. Lembre-se de preencher todas as seções do formulário de solicitação de recursos, prestando atenção especial aos dados bancários e eventuais números de correspondentes bancários, caso você esteja usando uma conta bancária fora do Reino Unido. Revise e preencha esta folha antes de enviar cada solicitação de recursos para garantir a precisão dos detalhes. O formulário de solicitação de recursos deve ser assinado por um signatário autorizado; caso contrário, não poderemos processar o formulário de solicitação de recursos.</t>
    </r>
  </si>
  <si>
    <r>
      <rPr>
        <sz val="10"/>
        <color theme="1"/>
        <rFont val="Montserrat"/>
      </rPr>
      <t>As células em cinza incluem fórmulas e não devem ser alteradas.  Eles servem para ajudar a calcular os valores a serem incluídos no formulário.</t>
    </r>
  </si>
  <si>
    <r>
      <rPr>
        <sz val="10"/>
        <color theme="1"/>
        <rFont val="Montserrat"/>
      </rPr>
      <t>Depois de preenchido, envie este formulário para finance@oceangrants.org.uk para processamento.</t>
    </r>
  </si>
  <si>
    <r>
      <rPr>
        <b/>
        <sz val="10"/>
        <color theme="1"/>
        <rFont val="Montserrat"/>
      </rPr>
      <t>Quando fazer isso</t>
    </r>
  </si>
  <si>
    <r>
      <rPr>
        <sz val="10"/>
        <color theme="1"/>
        <rFont val="Montserrat"/>
      </rPr>
      <t>Faremos os pagamentos das solicitações de recursos elegíveis o mais rápido possível, antes do início de cada trimestre; portanto, procure enviar suas solicitações por volta do início de abril, julho, outubro e janeiro.</t>
    </r>
  </si>
  <si>
    <r>
      <rPr>
        <b/>
        <sz val="16"/>
        <color theme="0"/>
        <rFont val="Montserrat"/>
      </rPr>
      <t>OCEAN - Formulário de Solicitação de recursos em adiantamento do Projeto</t>
    </r>
  </si>
  <si>
    <r>
      <rPr>
        <b/>
        <sz val="10"/>
        <color theme="1"/>
        <rFont val="Montserrat"/>
      </rPr>
      <t>Apenas para uso interno</t>
    </r>
  </si>
  <si>
    <r>
      <rPr>
        <b/>
        <sz val="10"/>
        <color theme="0"/>
        <rFont val="Montserrat"/>
      </rPr>
      <t>Número de referência do projeto:</t>
    </r>
  </si>
  <si>
    <r>
      <rPr>
        <b/>
        <sz val="10"/>
        <color theme="0"/>
        <rFont val="Montserrat"/>
      </rPr>
      <t>Endereço da Organização principal:</t>
    </r>
  </si>
  <si>
    <r>
      <rPr>
        <b/>
        <sz val="10"/>
        <color theme="0"/>
        <rFont val="Montserrat"/>
      </rPr>
      <t>Nome da organização principal:</t>
    </r>
  </si>
  <si>
    <r>
      <rPr>
        <b/>
        <sz val="10"/>
        <color theme="0"/>
        <rFont val="Montserrat"/>
      </rPr>
      <t>Título do projeto:</t>
    </r>
  </si>
  <si>
    <r>
      <rPr>
        <sz val="10"/>
        <color theme="1"/>
        <rFont val="Montserrat"/>
      </rPr>
      <t>Motivo de quaisquer diferenças significativas acima:</t>
    </r>
  </si>
  <si>
    <r>
      <rPr>
        <b/>
        <sz val="10"/>
        <color theme="0"/>
        <rFont val="Montserrat"/>
      </rPr>
      <t>Data de início do projeto:</t>
    </r>
  </si>
  <si>
    <r>
      <rPr>
        <b/>
        <sz val="10"/>
        <color theme="0"/>
        <rFont val="Montserrat"/>
      </rPr>
      <t>Data de término do projeto:</t>
    </r>
  </si>
  <si>
    <r>
      <rPr>
        <b/>
        <sz val="10"/>
        <color theme="0"/>
        <rFont val="Montserrat"/>
      </rPr>
      <t>Trimestre n.º:</t>
    </r>
  </si>
  <si>
    <r>
      <rPr>
        <b/>
        <sz val="10"/>
        <color theme="0"/>
        <rFont val="Montserrat"/>
      </rPr>
      <t>Data de início das despesas:</t>
    </r>
  </si>
  <si>
    <r>
      <rPr>
        <b/>
        <sz val="10"/>
        <color theme="0"/>
        <rFont val="Montserrat"/>
      </rPr>
      <t>Data de término das despesas:</t>
    </r>
  </si>
  <si>
    <r>
      <rPr>
        <sz val="10"/>
        <color theme="1"/>
        <rFont val="Montserrat"/>
      </rPr>
      <t>Enviado com antecedência/atrasado por relatório ou auditoria:</t>
    </r>
  </si>
  <si>
    <r>
      <rPr>
        <b/>
        <sz val="10"/>
        <color theme="0"/>
        <rFont val="Montserrat"/>
      </rPr>
      <t>Você atualizou a planilha Previsão e valores reais?</t>
    </r>
  </si>
  <si>
    <r>
      <rPr>
        <b/>
        <sz val="10"/>
        <color theme="0"/>
        <rFont val="Montserrat"/>
      </rPr>
      <t>Valor da Solicitação de recursos:</t>
    </r>
  </si>
  <si>
    <r>
      <rPr>
        <sz val="10"/>
        <color theme="1"/>
        <rFont val="Montserrat"/>
      </rPr>
      <t>Motivo pelo qual o valor da solicitação de recursos foi alterado:</t>
    </r>
  </si>
  <si>
    <r>
      <rPr>
        <sz val="10"/>
        <color theme="1"/>
        <rFont val="Montserrat"/>
      </rPr>
      <t>Total do pedido:</t>
    </r>
  </si>
  <si>
    <r>
      <rPr>
        <b/>
        <sz val="10"/>
        <color theme="0"/>
        <rFont val="Montserrat"/>
      </rPr>
      <t>Em caso afirmativo, explique por que você atualizou sua previsão.</t>
    </r>
  </si>
  <si>
    <r>
      <rPr>
        <sz val="10"/>
        <color theme="1"/>
        <rFont val="Montserrat"/>
      </rPr>
      <t>Referência da fatura:</t>
    </r>
  </si>
  <si>
    <r>
      <rPr>
        <b/>
        <sz val="10"/>
        <color theme="0"/>
        <rFont val="Montserrat"/>
      </rPr>
      <t>*Assinado (favor inserir uma imagem da assinatura escrita):</t>
    </r>
  </si>
  <si>
    <r>
      <rPr>
        <b/>
        <sz val="10"/>
        <color theme="0"/>
        <rFont val="Montserrat"/>
      </rPr>
      <t>Data:</t>
    </r>
  </si>
  <si>
    <r>
      <rPr>
        <sz val="10"/>
        <color theme="1"/>
        <rFont val="Montserrat"/>
      </rPr>
      <t xml:space="preserve">Confirme seus dados bancários e sua moeda.  Quaisquer dados que não correspondam ao seu formulário de fornecedor serão verificados com você e poderão atrasar o pagamento. </t>
    </r>
    <r>
      <rPr>
        <b/>
        <sz val="10"/>
        <color theme="1"/>
        <rFont val="Montserrat"/>
      </rPr>
      <t xml:space="preserve">Por padrão, os pagamentos serão feitos em libras esterlinas. </t>
    </r>
    <r>
      <rPr>
        <b/>
        <sz val="10"/>
        <color theme="1"/>
        <rFont val="Montserrat"/>
      </rPr>
      <t>Informe-nos se a sua conta não aceita GBP e se o pagamento pode ser feito em EUR ou USD.</t>
    </r>
  </si>
  <si>
    <r>
      <rPr>
        <b/>
        <sz val="10"/>
        <color theme="0"/>
        <rFont val="Montserrat"/>
      </rPr>
      <t>Nome da organização registrado na conta:</t>
    </r>
  </si>
  <si>
    <r>
      <rPr>
        <b/>
        <sz val="10"/>
        <color theme="0"/>
        <rFont val="Montserrat"/>
      </rPr>
      <t>Número da conta bancária/IBAN:</t>
    </r>
  </si>
  <si>
    <r>
      <rPr>
        <b/>
        <sz val="10"/>
        <color theme="0"/>
        <rFont val="Montserrat"/>
      </rPr>
      <t>Nome do banco:</t>
    </r>
  </si>
  <si>
    <r>
      <rPr>
        <b/>
        <sz val="10"/>
        <color theme="0"/>
        <rFont val="Montserrat"/>
      </rPr>
      <t>Código Swift/“Sort Code” do banco:</t>
    </r>
  </si>
  <si>
    <r>
      <rPr>
        <b/>
        <sz val="10"/>
        <color theme="0"/>
        <rFont val="Montserrat"/>
      </rPr>
      <t>Confirmar a moeda para pagamento:</t>
    </r>
  </si>
  <si>
    <r>
      <rPr>
        <b/>
        <sz val="10"/>
        <rFont val="Montserrat"/>
      </rPr>
      <t>Inclua qualquer informação adicional necessária para a transferência:</t>
    </r>
  </si>
  <si>
    <r>
      <rPr>
        <b/>
        <sz val="10"/>
        <color theme="0"/>
        <rFont val="Montserrat"/>
      </rPr>
      <t>Dados do banco intermediário:</t>
    </r>
  </si>
  <si>
    <r>
      <rPr>
        <b/>
        <sz val="10"/>
        <color theme="0"/>
        <rFont val="Montserrat"/>
      </rPr>
      <t>Outros:</t>
    </r>
  </si>
  <si>
    <r>
      <rPr>
        <b/>
        <sz val="10"/>
        <color theme="0"/>
        <rFont val="Montserrat"/>
      </rPr>
      <t>Nome:</t>
    </r>
  </si>
  <si>
    <r>
      <rPr>
        <b/>
        <sz val="10"/>
        <color theme="0"/>
        <rFont val="Montserrat"/>
      </rPr>
      <t>Cargo na organização:</t>
    </r>
  </si>
  <si>
    <r>
      <rPr>
        <b/>
        <sz val="10"/>
        <color theme="0"/>
        <rFont val="Montserrat"/>
      </rPr>
      <t>Número de telefone:</t>
    </r>
  </si>
  <si>
    <r>
      <rPr>
        <b/>
        <sz val="10"/>
        <color theme="0"/>
        <rFont val="Montserrat"/>
      </rPr>
      <t>E-mail:</t>
    </r>
  </si>
  <si>
    <r>
      <rPr>
        <b/>
        <sz val="10"/>
        <color theme="0"/>
        <rFont val="Montserrat"/>
      </rPr>
      <t>E-mail para aviso de remessa:</t>
    </r>
  </si>
  <si>
    <r>
      <rPr>
        <sz val="10"/>
        <color theme="1"/>
        <rFont val="Montserrat"/>
      </rPr>
      <t>Assinale a caixa abaixo se os dados tiverem mudado desde o último pagamento do subsídio.</t>
    </r>
  </si>
  <si>
    <r>
      <rPr>
        <b/>
        <sz val="10"/>
        <color theme="0"/>
        <rFont val="Montserrat"/>
      </rPr>
      <t>Painel de Signatários - Você deve anexar uma versão nova/alterada do formulário de Painel de signatários**</t>
    </r>
  </si>
  <si>
    <r>
      <rPr>
        <b/>
        <sz val="10"/>
        <color theme="0"/>
        <rFont val="Montserrat"/>
      </rPr>
      <t>Dados bancários - Você deve anexar um novo Formulário de fornecedor**</t>
    </r>
  </si>
  <si>
    <r>
      <rPr>
        <b/>
        <sz val="10"/>
        <color theme="0"/>
        <rFont val="Montserrat"/>
      </rPr>
      <t>Lista de verificação para envio</t>
    </r>
  </si>
  <si>
    <r>
      <rPr>
        <b/>
        <sz val="10"/>
        <color theme="0"/>
        <rFont val="Montserrat"/>
      </rPr>
      <t>Verificar </t>
    </r>
  </si>
  <si>
    <r>
      <rPr>
        <sz val="10"/>
        <rFont val="Montserrat"/>
      </rPr>
      <t xml:space="preserve">Você usou o </t>
    </r>
    <r>
      <rPr>
        <b/>
        <sz val="10"/>
        <rFont val="Montserrat"/>
      </rPr>
      <t>número de referência do projeto</t>
    </r>
    <r>
      <rPr>
        <sz val="10"/>
        <rFont val="Montserrat"/>
      </rPr>
      <t xml:space="preserve"> e </t>
    </r>
    <r>
      <rPr>
        <b/>
        <sz val="10"/>
        <rFont val="Montserrat"/>
      </rPr>
      <t>não</t>
    </r>
    <r>
      <rPr>
        <sz val="10"/>
        <rFont val="Montserrat"/>
      </rPr>
      <t xml:space="preserve"> o número de referência da sua candidatura? Consulte a documentação do subsídio, se necessário. </t>
    </r>
  </si>
  <si>
    <r>
      <rPr>
        <sz val="10"/>
        <rFont val="Montserrat"/>
      </rPr>
      <t xml:space="preserve">Sua solicitação de recursos foi assinada por alguém do </t>
    </r>
    <r>
      <rPr>
        <b/>
        <sz val="10"/>
        <rFont val="Montserrat"/>
      </rPr>
      <t>painel de signatários</t>
    </r>
    <r>
      <rPr>
        <sz val="10"/>
        <rFont val="Montserrat"/>
      </rPr>
      <t xml:space="preserve"> atual? Em caso negativo, você forneceu uma versão atualizada do painel de signatários?  </t>
    </r>
  </si>
  <si>
    <r>
      <rPr>
        <sz val="10"/>
        <rFont val="Montserrat"/>
      </rPr>
      <t xml:space="preserve">Você forneceu os </t>
    </r>
    <r>
      <rPr>
        <b/>
        <sz val="10"/>
        <rFont val="Montserrat"/>
      </rPr>
      <t>dados bancários</t>
    </r>
    <r>
      <rPr>
        <sz val="10"/>
        <rFont val="Montserrat"/>
      </rPr>
      <t xml:space="preserve"> corretos? Caso tenham mudado desde a última solicitação de recursos, você forneceu um formulário de fornecedor revisado? </t>
    </r>
  </si>
  <si>
    <r>
      <rPr>
        <sz val="10"/>
        <color theme="1"/>
        <rFont val="Montserrat"/>
      </rPr>
      <t>Envie sua solicitação de recursos e todos os documentos comprobatórios para finance@oceangrants.org.uk, incluindo a referência do seu projeto na linha de assunto do e-mail. </t>
    </r>
  </si>
  <si>
    <r>
      <rPr>
        <b/>
        <sz val="10"/>
        <rFont val="Montserrat"/>
      </rPr>
      <t>Não inclua solicitações de alteração ou outras comunicações com essa solicitação de recursos.</t>
    </r>
    <r>
      <rPr>
        <sz val="10"/>
        <rFont val="Montserrat"/>
      </rPr>
      <t> </t>
    </r>
  </si>
  <si>
    <r>
      <rPr>
        <b/>
        <sz val="10"/>
        <color theme="0"/>
        <rFont val="Montserrat"/>
      </rPr>
      <t>Ref. do projeto:</t>
    </r>
  </si>
  <si>
    <r>
      <rPr>
        <b/>
        <sz val="10"/>
        <color theme="0"/>
        <rFont val="Montserrat"/>
      </rPr>
      <t>Organização principal:</t>
    </r>
  </si>
  <si>
    <r>
      <rPr>
        <sz val="10"/>
        <rFont val="Montserrat"/>
      </rPr>
      <t>Custos com pessoal</t>
    </r>
  </si>
  <si>
    <r>
      <rPr>
        <sz val="10"/>
        <rFont val="Montserrat"/>
      </rPr>
      <t>Custos de consultoria</t>
    </r>
  </si>
  <si>
    <r>
      <rPr>
        <sz val="10"/>
        <rFont val="Montserrat"/>
      </rPr>
      <t>Custos de despesas gerais</t>
    </r>
  </si>
  <si>
    <r>
      <rPr>
        <sz val="10"/>
        <rFont val="Montserrat"/>
      </rPr>
      <t>Deslocamento e subsistência</t>
    </r>
  </si>
  <si>
    <r>
      <rPr>
        <sz val="10"/>
        <rFont val="Montserrat"/>
      </rPr>
      <t>Custos operacionais</t>
    </r>
  </si>
  <si>
    <r>
      <rPr>
        <sz val="10"/>
        <rFont val="Montserrat"/>
      </rPr>
      <t>Equipamento de capital</t>
    </r>
  </si>
  <si>
    <r>
      <rPr>
        <sz val="10"/>
        <rFont val="Montserrat"/>
      </rPr>
      <t>Outros custos</t>
    </r>
  </si>
  <si>
    <r>
      <rPr>
        <b/>
        <sz val="10"/>
        <rFont val="Montserrat"/>
      </rPr>
      <t>Total</t>
    </r>
  </si>
  <si>
    <r>
      <rPr>
        <b/>
        <sz val="10"/>
        <color theme="0"/>
        <rFont val="Montserrat"/>
      </rPr>
      <t>Valor da Solicitação de recursos</t>
    </r>
  </si>
  <si>
    <r>
      <rPr>
        <b/>
        <sz val="10"/>
        <color theme="0"/>
        <rFont val="Montserrat"/>
      </rPr>
      <t>Solicitação de recursos do T1:</t>
    </r>
  </si>
  <si>
    <r>
      <rPr>
        <b/>
        <sz val="10"/>
        <color theme="0"/>
        <rFont val="Montserrat"/>
      </rPr>
      <t>Solicitação de recursos do T2:</t>
    </r>
  </si>
  <si>
    <r>
      <rPr>
        <b/>
        <sz val="10"/>
        <color theme="0"/>
        <rFont val="Montserrat"/>
      </rPr>
      <t>Solicitação de recursos do T3:</t>
    </r>
  </si>
  <si>
    <r>
      <rPr>
        <b/>
        <sz val="10"/>
        <color theme="0"/>
        <rFont val="Montserrat"/>
      </rPr>
      <t>Solicitação de recursos do T4:</t>
    </r>
  </si>
  <si>
    <r>
      <rPr>
        <b/>
        <sz val="10"/>
        <color theme="0"/>
        <rFont val="Montserrat"/>
      </rPr>
      <t>Solicitação total de recursos:</t>
    </r>
  </si>
  <si>
    <r>
      <rPr>
        <sz val="8"/>
        <color theme="1"/>
        <rFont val="Montserrat"/>
      </rPr>
      <t>Solicitação total de recursos = adiantamento de recursos para T1</t>
    </r>
  </si>
  <si>
    <r>
      <rPr>
        <sz val="8"/>
        <color theme="1"/>
        <rFont val="Montserrat"/>
      </rPr>
      <t>Solicitação total de recursos = adiantamento de recursos para T2 menos saldo T1</t>
    </r>
  </si>
  <si>
    <r>
      <rPr>
        <sz val="8"/>
        <color theme="1"/>
        <rFont val="Montserrat"/>
      </rPr>
      <t>Solicitação total de recursos = adiantamento de recursos para T3 menos saldo T2</t>
    </r>
  </si>
  <si>
    <r>
      <rPr>
        <sz val="8"/>
        <color theme="1"/>
        <rFont val="Montserrat"/>
      </rPr>
      <t>Solicitação total de recursos = Solicitação de recursos de ajuste T4 e qualquer saldo +/-</t>
    </r>
  </si>
  <si>
    <r>
      <rPr>
        <b/>
        <sz val="10"/>
        <color theme="1"/>
        <rFont val="Montserrat"/>
      </rPr>
      <t>Detalhe quaisquer notas sobre custos significativos, variações de previsões ou valores reais em qualquer trimestre abaixo:</t>
    </r>
  </si>
  <si>
    <r>
      <rPr>
        <b/>
        <sz val="10"/>
        <color theme="0"/>
        <rFont val="Montserrat"/>
      </rPr>
      <t>Trimestre</t>
    </r>
  </si>
  <si>
    <r>
      <rPr>
        <b/>
        <sz val="10"/>
        <color theme="0"/>
        <rFont val="Montserrat"/>
      </rPr>
      <t>Comentários</t>
    </r>
  </si>
  <si>
    <r>
      <rPr>
        <sz val="10"/>
        <color theme="1"/>
        <rFont val="Montserrat"/>
      </rPr>
      <t>Data de recebimento do Formulário de Solicitação de recursos:</t>
    </r>
  </si>
  <si>
    <r>
      <rPr>
        <sz val="10"/>
        <color theme="1"/>
        <rFont val="Montserrat"/>
      </rPr>
      <t>Formulário de Solicitação de recursos processado por:</t>
    </r>
  </si>
  <si>
    <r>
      <rPr>
        <sz val="10"/>
        <color theme="1"/>
        <rFont val="Montserrat"/>
      </rPr>
      <t>Formulário de Solicitação de recursos aprovado por:</t>
    </r>
  </si>
  <si>
    <r>
      <rPr>
        <sz val="10"/>
        <color theme="1"/>
        <rFont val="Montserrat"/>
      </rPr>
      <t>Data de aprovação do Formulário de Solicitação de recursos:</t>
    </r>
  </si>
  <si>
    <r>
      <rPr>
        <b/>
        <sz val="11"/>
        <color theme="1"/>
        <rFont val="Montserrat"/>
      </rPr>
      <t xml:space="preserve">1. </t>
    </r>
    <r>
      <rPr>
        <b/>
        <sz val="11"/>
        <color theme="1"/>
        <rFont val="Montserrat"/>
      </rPr>
      <t>Período e valor da solicitação de recursos</t>
    </r>
  </si>
  <si>
    <r>
      <rPr>
        <b/>
        <sz val="10"/>
        <color theme="0"/>
        <rFont val="Montserrat"/>
      </rPr>
      <t>Exercício Financeiro</t>
    </r>
  </si>
  <si>
    <r>
      <rPr>
        <b/>
        <sz val="10"/>
        <color theme="0"/>
        <rFont val="Montserrat"/>
      </rPr>
      <t>Você atualizou sua previsão desde o último pagamento do subsídio?</t>
    </r>
  </si>
  <si>
    <r>
      <rPr>
        <sz val="10"/>
        <rFont val="Montserrat"/>
      </rPr>
      <t>Confirmo que revisei minha previsão trimestral e forneci as despesas reais de todos os trimestres anteriores. Solicito o valor da Solicitação de recursos acima junto ao Ministério do Meio Ambiente, da Alimentação e dos Assuntos Rurais, sendo um pagamento pelo trabalho custeado pelo OCEAN para o Exercício financeiro detalhado em “1. “Período e valor da Solicitação de recursos” acima. Certifico que, de acordo com meu conhecimento, as informações são precisas, as despesas serão incorridas adequadamente, e que nenhum outro subsídio foi ou será solicitado de recursos do Governo Central ou de agências governamentais para esses custos sem o pleno conhecimento e concordância do Departamento.</t>
    </r>
  </si>
  <si>
    <r>
      <rPr>
        <sz val="10"/>
        <rFont val="Montserrat"/>
      </rPr>
      <t xml:space="preserve">Você revisou sua previsão e forneceu os valores reais dos trimestres concluídos na planilha de Previsão e valores reais? Sua solicitação de recursos corresponde ao valor fornecido em sua </t>
    </r>
    <r>
      <rPr>
        <b/>
        <sz val="10"/>
        <rFont val="Montserrat"/>
      </rPr>
      <t>planilha de previsão?</t>
    </r>
  </si>
  <si>
    <r>
      <rPr>
        <sz val="10"/>
        <color theme="1"/>
        <rFont val="Montserrat"/>
      </rPr>
      <t>1. Em primeiro lugar, examine cuidadosamente e preencha as informações solicitadas na planilha Previsão e valores reais. Ao preencher esta planilha, você deve primeiro detalhar o valor da verba anual, antes de preencher a previsão trimestral.</t>
    </r>
  </si>
  <si>
    <r>
      <rPr>
        <sz val="10"/>
        <color theme="1"/>
        <rFont val="Montserrat"/>
      </rPr>
      <t xml:space="preserve">3 No final de um trimestre, você precisará mostrar quanto do adiantamento realmente gastou. Para isso, você precisará fornecer detalhes de suas despesas reais para quaisquer trimestres anteriores já concluídos. Por exemplo, no final do primeiro trimestre, você preencheria a coluna “D” para mostrar suas despesas reais no primeiro trimestre e também revisaria e atualizaria a coluna “E” para mostrar o quanto planeja gastar no segundo trimestre. O valor que você solicitará de recursos para o adiantamento do segundo trimestre será a diferença entre o saldo restante (ou devido) do primeiro trimestre mais o gasto esperado para o segundo trimestre. Cada formulário de solicitação de recursos precisa incluir suas despesas reais para todos os trimestres que foram concluídos. Por exemplo: se você estiver enviando a Solicitação de recursos em adiantamento para o terceiro trimestre, a planilha Previsão e valores reais precisa incluir os gastos reais do primeiro e segundo trimestres. </t>
    </r>
  </si>
  <si>
    <r>
      <rPr>
        <sz val="10"/>
        <color theme="1"/>
        <rFont val="Montserrat"/>
      </rPr>
      <t xml:space="preserve">Preencha todas as informações nas células azuis claras abaixo e na planilha Previsão e valores reais e envie-as para: </t>
    </r>
    <r>
      <rPr>
        <b/>
        <sz val="10"/>
        <color theme="1"/>
        <rFont val="Montserrat"/>
      </rPr>
      <t>finance@oceangrants.org.uk</t>
    </r>
    <r>
      <rPr>
        <sz val="10"/>
        <color theme="1"/>
        <rFont val="Montserrat"/>
      </rPr>
      <t xml:space="preserve"> incluindo a referência do seu projeto na linha de assunto.</t>
    </r>
  </si>
  <si>
    <r>
      <rPr>
        <sz val="7.5"/>
        <rFont val="Montserrat"/>
      </rPr>
      <t>*A ser preenchido pelo signatário autorizado no Formulário de Aceitação do Subsídio original ou notificado ao Departamento posteriormente por meio de um formulário de alteração de signatário.</t>
    </r>
  </si>
  <si>
    <r>
      <rPr>
        <sz val="10"/>
        <color theme="1"/>
        <rFont val="Montserrat"/>
      </rPr>
      <t>Data de processamento do Formulário de Solicitação de recursos:</t>
    </r>
  </si>
  <si>
    <r>
      <rPr>
        <sz val="10"/>
        <color theme="1"/>
        <rFont val="Montserrat"/>
      </rPr>
      <t>Data de pagamento programada:</t>
    </r>
  </si>
  <si>
    <r>
      <rPr>
        <sz val="10"/>
        <rFont val="Montserrat"/>
      </rPr>
      <t>Gasto abaixo/</t>
    </r>
    <r>
      <rPr>
        <sz val="10"/>
        <color rgb="FFFF0000"/>
        <rFont val="Montserrat"/>
      </rPr>
      <t>acima</t>
    </r>
    <r>
      <rPr>
        <sz val="10"/>
        <rFont val="Montserrat"/>
      </rPr>
      <t xml:space="preserve"> do esperado</t>
    </r>
  </si>
  <si>
    <r>
      <rPr>
        <b/>
        <sz val="11"/>
        <color theme="1"/>
        <rFont val="Montserrat"/>
      </rPr>
      <t xml:space="preserve">3 </t>
    </r>
    <r>
      <rPr>
        <b/>
        <sz val="11"/>
        <color theme="1"/>
        <rFont val="Montserrat"/>
      </rPr>
      <t>Valor da solicitação de recursos e Certificação</t>
    </r>
  </si>
  <si>
    <r>
      <rPr>
        <b/>
        <sz val="11"/>
        <color theme="1"/>
        <rFont val="Montserrat"/>
      </rPr>
      <t xml:space="preserve">4. </t>
    </r>
    <r>
      <rPr>
        <b/>
        <sz val="11"/>
        <color theme="1"/>
        <rFont val="Montserrat"/>
      </rPr>
      <t>Confirmação de dados bancários</t>
    </r>
  </si>
  <si>
    <r>
      <rPr>
        <b/>
        <sz val="11"/>
        <color theme="1"/>
        <rFont val="Montserrat"/>
      </rPr>
      <t xml:space="preserve">5 </t>
    </r>
    <r>
      <rPr>
        <b/>
        <sz val="11"/>
        <color theme="1"/>
        <rFont val="Montserrat"/>
      </rPr>
      <t>Dados de contato</t>
    </r>
  </si>
  <si>
    <r>
      <rPr>
        <b/>
        <sz val="11"/>
        <color theme="1"/>
        <rFont val="Montserrat"/>
      </rPr>
      <t xml:space="preserve">6. </t>
    </r>
    <r>
      <rPr>
        <b/>
        <sz val="11"/>
        <color theme="1"/>
        <rFont val="Montserrat"/>
      </rPr>
      <t>Alterações</t>
    </r>
  </si>
  <si>
    <r>
      <rPr>
        <sz val="10"/>
        <rFont val="Montserrat"/>
      </rPr>
      <t xml:space="preserve">Verificou se usou o </t>
    </r>
    <r>
      <rPr>
        <b/>
        <sz val="10"/>
        <rFont val="Montserrat"/>
      </rPr>
      <t>modelo correto</t>
    </r>
    <r>
      <rPr>
        <sz val="10"/>
        <rFont val="Montserrat"/>
      </rPr>
      <t xml:space="preserve"> (disponível no site do OCEAN) antes do envio?  </t>
    </r>
  </si>
  <si>
    <r>
      <rPr>
        <b/>
        <sz val="10"/>
        <color theme="0"/>
        <rFont val="Arial"/>
        <family val="2"/>
      </rPr>
      <t>Data de início e término do trabalho no ano corrente</t>
    </r>
  </si>
  <si>
    <r>
      <rPr>
        <b/>
        <sz val="10"/>
        <color theme="0"/>
        <rFont val="Arial"/>
        <family val="2"/>
      </rPr>
      <t xml:space="preserve">Proporção desse tempo </t>
    </r>
    <r>
      <rPr>
        <sz val="10"/>
        <color theme="0"/>
        <rFont val="Arial"/>
        <family val="2"/>
      </rPr>
      <t xml:space="preserve">
</t>
    </r>
    <r>
      <rPr>
        <b/>
        <sz val="10"/>
        <color theme="0"/>
        <rFont val="Arial"/>
        <family val="2"/>
      </rPr>
      <t>passada neste trabalho</t>
    </r>
  </si>
  <si>
    <r>
      <rPr>
        <b/>
        <sz val="16"/>
        <color theme="0"/>
        <rFont val="Montserrat"/>
      </rPr>
      <t>T4 - Detalhamento anual de valores reais</t>
    </r>
  </si>
  <si>
    <r>
      <rPr>
        <b/>
        <sz val="10"/>
        <color theme="0"/>
        <rFont val="Arial"/>
        <family val="2"/>
      </rPr>
      <t>Itens de capital – descrição</t>
    </r>
  </si>
  <si>
    <r>
      <rPr>
        <b/>
        <sz val="10"/>
        <color theme="0"/>
        <rFont val="Arial"/>
        <family val="2"/>
      </rPr>
      <t>Itens de capital – localização</t>
    </r>
  </si>
  <si>
    <r>
      <rPr>
        <b/>
        <sz val="10"/>
        <color theme="0"/>
        <rFont val="Arial"/>
        <family val="2"/>
      </rPr>
      <t>Custo ao OCEAN no Exercício financeiro (£)</t>
    </r>
  </si>
  <si>
    <r>
      <rPr>
        <b/>
        <sz val="10"/>
        <color theme="0"/>
        <rFont val="Arial"/>
        <family val="2"/>
      </rPr>
      <t>Equipe empregada (informar nome e cargo)</t>
    </r>
  </si>
  <si>
    <r>
      <rPr>
        <b/>
        <sz val="10"/>
        <color theme="1"/>
        <rFont val="Arial"/>
        <family val="2"/>
      </rPr>
      <t>Subtotal</t>
    </r>
  </si>
  <si>
    <r>
      <rPr>
        <b/>
        <sz val="10"/>
        <color theme="1"/>
        <rFont val="Arial"/>
        <family val="2"/>
      </rPr>
      <t>Essa planilha só deve ser preenchida quando você for enviar a sua Solicitação de recursos de ajuste do T4.</t>
    </r>
    <r>
      <rPr>
        <sz val="10"/>
        <color theme="1"/>
        <rFont val="Arial"/>
        <family val="2"/>
      </rPr>
      <t xml:space="preserve"> Usando a tabela abaixo, forneça o total anual real de despesas com contratação de pessoal, itens de capital e outros custos financiados pelo subsídio deste ano. Adicione linhas quando necessário.</t>
    </r>
  </si>
  <si>
    <r>
      <rPr>
        <b/>
        <sz val="16"/>
        <color theme="0"/>
        <rFont val="Montserrat"/>
      </rPr>
      <t>Custeio solidário esperado para este projeto</t>
    </r>
  </si>
  <si>
    <r>
      <rPr>
        <sz val="10"/>
        <color theme="0"/>
        <rFont val="Arial"/>
        <family val="2"/>
      </rPr>
      <t>#</t>
    </r>
  </si>
  <si>
    <r>
      <rPr>
        <b/>
        <sz val="10"/>
        <color theme="0"/>
        <rFont val="Arial"/>
        <family val="2"/>
      </rPr>
      <t>Valor esperado (£)</t>
    </r>
  </si>
  <si>
    <r>
      <rPr>
        <b/>
        <sz val="10"/>
        <color theme="0"/>
        <rFont val="Arial"/>
        <family val="2"/>
      </rPr>
      <t>Organização</t>
    </r>
  </si>
  <si>
    <r>
      <rPr>
        <b/>
        <sz val="10"/>
        <color theme="0"/>
        <rFont val="Arial"/>
        <family val="2"/>
      </rPr>
      <t>Valor real (£)</t>
    </r>
  </si>
  <si>
    <r>
      <rPr>
        <b/>
        <sz val="10"/>
        <color theme="0"/>
        <rFont val="Arial"/>
        <family val="2"/>
      </rPr>
      <t>Outros custos – descrição</t>
    </r>
  </si>
  <si>
    <r>
      <rPr>
        <b/>
        <sz val="10"/>
        <color theme="1"/>
        <rFont val="Montserrat"/>
      </rPr>
      <t>Solicitação de recursos de ajuste do T4</t>
    </r>
  </si>
  <si>
    <r>
      <rPr>
        <b/>
        <sz val="10"/>
        <color theme="0"/>
        <rFont val="Arial"/>
        <family val="2"/>
      </rPr>
      <t>Outros comentários</t>
    </r>
  </si>
  <si>
    <r>
      <rPr>
        <b/>
        <sz val="10"/>
        <color theme="0"/>
        <rFont val="Arial"/>
        <family val="2"/>
      </rPr>
      <t>Insira um comentário sobre como os custeios solidários foram usados para apoiar o projeto</t>
    </r>
  </si>
  <si>
    <r>
      <rPr>
        <b/>
        <sz val="10"/>
        <color theme="0"/>
        <rFont val="Montserrat"/>
      </rPr>
      <t>Data de início do projeto:</t>
    </r>
  </si>
  <si>
    <r>
      <rPr>
        <b/>
        <sz val="10"/>
        <color theme="0"/>
        <rFont val="Montserrat"/>
      </rPr>
      <t>Data de término do projeto:</t>
    </r>
  </si>
  <si>
    <r>
      <rPr>
        <b/>
        <sz val="10"/>
        <color theme="0"/>
        <rFont val="Arial"/>
        <family val="2"/>
      </rPr>
      <t>Custo ao OCEAN no Exercício financeiro (£)</t>
    </r>
  </si>
  <si>
    <r>
      <rPr>
        <b/>
        <sz val="10"/>
        <color theme="1"/>
        <rFont val="Arial"/>
        <family val="2"/>
      </rPr>
      <t>Subtotal</t>
    </r>
  </si>
  <si>
    <r>
      <rPr>
        <b/>
        <sz val="10"/>
        <color theme="0"/>
        <rFont val="Arial"/>
        <family val="2"/>
      </rPr>
      <t>Custo ao OCEAN no Exercício financeiro (£)</t>
    </r>
  </si>
  <si>
    <r>
      <rPr>
        <b/>
        <sz val="10"/>
        <color theme="1"/>
        <rFont val="Arial"/>
        <family val="2"/>
      </rPr>
      <t>Subtotal</t>
    </r>
  </si>
  <si>
    <r>
      <rPr>
        <b/>
        <sz val="10"/>
        <color theme="0"/>
        <rFont val="Arial"/>
        <family val="2"/>
      </rPr>
      <t>Total</t>
    </r>
  </si>
  <si>
    <r>
      <rPr>
        <b/>
        <sz val="10"/>
        <color theme="0"/>
        <rFont val="Arial"/>
        <family val="2"/>
      </rPr>
      <t>Exercício Financeiro</t>
    </r>
  </si>
  <si>
    <r>
      <rPr>
        <b/>
        <sz val="10"/>
        <color theme="0"/>
        <rFont val="Arial"/>
        <family val="2"/>
      </rPr>
      <t>Total</t>
    </r>
  </si>
  <si>
    <t>Com quem devemos entrar em contato se tivermos dúvidas sobre as informações contidas neste formulário de solicitação de recursos? Para quem devemos enviar o aviso de remessa depois que o pagamento
for processado?</t>
  </si>
  <si>
    <t>Contabilidade trimestral do projeto: Previsão e valores reais</t>
  </si>
  <si>
    <t>Utilize este documento para enviar suas solicitações de recursos em adiantamentos trimestrais ao OCEAN. Para preencher a sua solicitação de recursos, você precisará preencher o Formulário de Solicitação de Recursos e as planilhas de Previsão e valores reais antes de enviar uma cópia preenchida do Formulário de Solicitação de recursos para finance@oceangrants.org.uk. Se esta for sua Solicitação de recursos de ajuste para o quarto trimestre (T4), você também precisará preencher as planilhas de “Detalhamento anual de valores reais” e “Custeio solidário”. A orientação passo a passo sobre o que você precisa fazer é fornecida abaixo:</t>
  </si>
  <si>
    <t xml:space="preserve">As planilhas de Detalhamento anual de valores reais e Custeio solidário só precisam ser preenchidas com sua solicitação de recursos para o quarto trimestre (T4). Você precisará fornecer o gasto real no final do ano para confirmar o gasto total, mas ainda poderá solicitar o adiantamento do primeiro trimestre para o ano seguinte da mesma forma que outros projetos. </t>
  </si>
  <si>
    <t>E-mail: finance@oceangrants.org.uk; Site: oceangrants.org.uk</t>
  </si>
  <si>
    <t>**Estes formulários estão disponíveis em https://oceangrants.org.uk/resources/grantee-resources</t>
  </si>
  <si>
    <t>Se esta for sua Solicitação de recursos de ajuste para do T4, você preencheu a planilha Detalhamento anual de valores reais?</t>
  </si>
  <si>
    <r>
      <t xml:space="preserve">Se esta for sua Solicitação de recursos de ajuste do T4, confirme sua intenção de usar quaisquer fundos restantes ou não gastos no final do exercício financeiro. Quaisquer fundos não utilizados serão considerados objeto de renúncia, salvo indicação contrária. </t>
    </r>
    <r>
      <rPr>
        <sz val="10"/>
        <rFont val="Montserrat"/>
      </rPr>
      <t>Se você tiver feito uma solicitação a maior e tiver fundos remanescentes no final do ano, esses fundos serão descontados de suas solicitações de recursos para o próximo exercício financeiro, ou poderão ser objeto de restituição. Se estiver cogitando uma Solicitações de Alteração* (CR, “Change request”) para fundos não utilizados, leia atentamente as orientações sobre a CR, pois os fundos de exercícios financeiros prévios normalmente não são considerados disponíveis.</t>
    </r>
    <r>
      <rPr>
        <b/>
        <sz val="10"/>
        <rFont val="Montserrat"/>
      </rPr>
      <t xml:space="preserve"> Somente Solicitações de alteração excepcionais podem ser consideradas para movimentar fundos de exercícios financeiros já encerrados e devem ser enviadas com urgência. </t>
    </r>
  </si>
  <si>
    <t>2 Solicitação de recursos de ajuste do T4</t>
  </si>
  <si>
    <t>Confirmo a renúncia a qualquer saldo remanescente ao Defra:</t>
  </si>
  <si>
    <t>Escolha um item</t>
  </si>
  <si>
    <t>Exercício Financeiro:</t>
  </si>
  <si>
    <t>Período da Solicitação de recursos:</t>
  </si>
  <si>
    <t>T1 (abril-junho)</t>
  </si>
  <si>
    <t>T2 (julho-setembro)</t>
  </si>
  <si>
    <t>T3 (outubro-dezembro)</t>
  </si>
  <si>
    <t>T4 (janeiro-março)</t>
  </si>
  <si>
    <r>
      <t xml:space="preserve">Variação </t>
    </r>
    <r>
      <rPr>
        <sz val="10"/>
        <color theme="0"/>
        <rFont val="Montserrat"/>
      </rPr>
      <t xml:space="preserve">
</t>
    </r>
    <r>
      <rPr>
        <b/>
        <sz val="10"/>
        <color theme="0"/>
        <rFont val="Montserrat"/>
      </rPr>
      <t>(£)</t>
    </r>
  </si>
  <si>
    <r>
      <t xml:space="preserve">Variação </t>
    </r>
    <r>
      <rPr>
        <sz val="10"/>
        <color theme="0"/>
        <rFont val="Montserrat"/>
      </rPr>
      <t xml:space="preserve">
</t>
    </r>
    <r>
      <rPr>
        <b/>
        <sz val="10"/>
        <color theme="0"/>
        <rFont val="Montserrat"/>
      </rPr>
      <t>%</t>
    </r>
  </si>
  <si>
    <t>Orçamento acordado (£)</t>
  </si>
  <si>
    <t>Previsão (£)</t>
  </si>
  <si>
    <t>Real (£)</t>
  </si>
  <si>
    <t>Previsão total (£)</t>
  </si>
  <si>
    <t>Total de gastos reais (£)</t>
  </si>
  <si>
    <t>Saldo remanescente após o pagamento da solicitação de recursos</t>
  </si>
  <si>
    <t>Valor da renúncia no T4</t>
  </si>
  <si>
    <t>Valor de solicitação de recursos excedente no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</si>
</sst>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5"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8"/>
      <name val="Montserrat"/>
    </font>
    <font>
      <sz val="7.5"/>
      <name val="Montserrat"/>
    </font>
    <font>
      <sz val="10"/>
      <color theme="1"/>
      <name val="Calibri"/>
      <family val="2"/>
      <scheme val="minor"/>
    </font>
    <font>
      <b/>
      <sz val="8"/>
      <color theme="1"/>
      <name val="Montserrat"/>
    </font>
    <font>
      <sz val="10"/>
      <color rgb="FFFF0000"/>
      <name val="Montserrat"/>
    </font>
    <font>
      <b/>
      <sz val="10"/>
      <color theme="1"/>
      <name val="Arial"/>
      <family val="2"/>
    </font>
    <font>
      <b/>
      <sz val="10"/>
      <color theme="0"/>
      <name val="Arial"/>
      <family val="2"/>
    </font>
    <font>
      <sz val="10"/>
      <color theme="0"/>
      <name val="Arial"/>
      <family val="2"/>
    </font>
    <font>
      <b/>
      <sz val="11"/>
      <name val="Montserrat"/>
    </font>
    <font>
      <b/>
      <sz val="15"/>
      <color theme="0"/>
      <name val="Montserrat"/>
    </font>
    <font>
      <sz val="10"/>
      <color theme="0"/>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6" fillId="0" borderId="0"/>
  </cellStyleXfs>
  <cellXfs count="185">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0" fillId="6" borderId="0" xfId="0" applyFill="1"/>
    <xf numFmtId="0" fontId="5" fillId="7" borderId="1" xfId="0" applyFont="1" applyFill="1" applyBorder="1" applyAlignment="1" applyProtection="1">
      <alignment horizontal="left" vertical="top" wrapText="1"/>
      <protection locked="0"/>
    </xf>
    <xf numFmtId="0" fontId="8" fillId="6" borderId="0" xfId="0" applyFont="1" applyFill="1" applyAlignment="1">
      <alignment horizontal="left" vertical="center" wrapText="1"/>
    </xf>
    <xf numFmtId="0" fontId="5" fillId="6" borderId="7" xfId="0" applyFont="1" applyFill="1" applyBorder="1" applyAlignment="1">
      <alignment vertical="top"/>
    </xf>
    <xf numFmtId="44" fontId="14" fillId="6" borderId="0" xfId="2" applyFont="1" applyFill="1" applyBorder="1" applyAlignment="1" applyProtection="1">
      <alignment horizontal="right"/>
    </xf>
    <xf numFmtId="44" fontId="12" fillId="6" borderId="0" xfId="2" applyFont="1" applyFill="1" applyBorder="1" applyAlignment="1" applyProtection="1">
      <alignment horizontal="right"/>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0" fontId="1" fillId="6" borderId="0" xfId="3" applyFill="1"/>
    <xf numFmtId="0" fontId="20" fillId="5" borderId="1" xfId="3" applyFont="1" applyFill="1" applyBorder="1" applyAlignment="1">
      <alignment horizontal="center" vertical="center" wrapText="1"/>
    </xf>
    <xf numFmtId="0" fontId="16" fillId="6" borderId="0" xfId="6" applyFill="1"/>
    <xf numFmtId="0" fontId="20" fillId="5" borderId="1" xfId="3" applyFont="1" applyFill="1" applyBorder="1" applyAlignment="1">
      <alignment horizontal="center" vertical="center"/>
    </xf>
    <xf numFmtId="0" fontId="3" fillId="6" borderId="0" xfId="3" applyFont="1" applyFill="1"/>
    <xf numFmtId="44" fontId="20" fillId="5" borderId="1" xfId="3" applyNumberFormat="1" applyFont="1" applyFill="1" applyBorder="1"/>
    <xf numFmtId="0" fontId="21" fillId="5" borderId="1" xfId="3" applyFont="1" applyFill="1" applyBorder="1" applyAlignment="1">
      <alignment horizontal="center" wrapText="1"/>
    </xf>
    <xf numFmtId="0" fontId="19" fillId="6" borderId="0" xfId="3" applyFont="1" applyFill="1" applyAlignment="1">
      <alignment horizontal="left" vertical="top"/>
    </xf>
    <xf numFmtId="0" fontId="4" fillId="6" borderId="0" xfId="0" applyFont="1" applyFill="1" applyAlignment="1">
      <alignment horizontal="left" vertical="top"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17" fillId="6" borderId="0" xfId="0" applyFont="1" applyFill="1"/>
    <xf numFmtId="0" fontId="12"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49" fontId="5" fillId="7" borderId="1" xfId="0" applyNumberFormat="1" applyFont="1" applyFill="1" applyBorder="1" applyProtection="1">
      <protection locked="0"/>
    </xf>
    <xf numFmtId="0" fontId="3" fillId="7" borderId="14" xfId="3" applyFont="1" applyFill="1" applyBorder="1" applyAlignment="1" applyProtection="1">
      <alignment vertical="top" wrapText="1"/>
      <protection locked="0"/>
    </xf>
    <xf numFmtId="0" fontId="3" fillId="7" borderId="1" xfId="3" applyFont="1" applyFill="1" applyBorder="1" applyProtection="1">
      <protection locked="0"/>
    </xf>
    <xf numFmtId="165" fontId="3" fillId="7" borderId="1" xfId="3" applyNumberFormat="1" applyFont="1" applyFill="1" applyBorder="1" applyProtection="1">
      <protection locked="0"/>
    </xf>
    <xf numFmtId="0" fontId="3" fillId="7" borderId="1" xfId="3" applyFont="1" applyFill="1" applyBorder="1" applyAlignment="1" applyProtection="1">
      <alignment wrapText="1"/>
      <protection locked="0"/>
    </xf>
    <xf numFmtId="44" fontId="3" fillId="7" borderId="1" xfId="3" applyNumberFormat="1" applyFont="1" applyFill="1" applyBorder="1" applyProtection="1">
      <protection locked="0"/>
    </xf>
    <xf numFmtId="49" fontId="3" fillId="7" borderId="1" xfId="3" applyNumberFormat="1" applyFont="1" applyFill="1" applyBorder="1" applyAlignment="1" applyProtection="1">
      <alignment wrapText="1"/>
      <protection locked="0"/>
    </xf>
    <xf numFmtId="0" fontId="18" fillId="6" borderId="0" xfId="0" applyFont="1" applyFill="1" applyAlignment="1">
      <alignment vertical="top"/>
    </xf>
    <xf numFmtId="0" fontId="7" fillId="7" borderId="7" xfId="0" applyFont="1" applyFill="1" applyBorder="1" applyAlignment="1" applyProtection="1">
      <alignment horizontal="left" vertical="top" wrapText="1"/>
      <protection locked="0"/>
    </xf>
    <xf numFmtId="0" fontId="6" fillId="5" borderId="11" xfId="0" applyFont="1" applyFill="1" applyBorder="1" applyAlignment="1">
      <alignment horizontal="left" vertical="center" wrapText="1"/>
    </xf>
    <xf numFmtId="44" fontId="6" fillId="5" borderId="11" xfId="2" applyFont="1" applyFill="1" applyBorder="1" applyAlignment="1" applyProtection="1">
      <alignment horizontal="left" vertical="center" wrapText="1"/>
    </xf>
    <xf numFmtId="0" fontId="5" fillId="5" borderId="11" xfId="0" applyFont="1" applyFill="1" applyBorder="1" applyAlignment="1">
      <alignment horizontal="left" vertical="center" wrapText="1"/>
    </xf>
    <xf numFmtId="43" fontId="6" fillId="5" borderId="11" xfId="0" applyNumberFormat="1" applyFont="1" applyFill="1" applyBorder="1" applyAlignment="1">
      <alignment horizontal="left" vertical="center" wrapText="1"/>
    </xf>
    <xf numFmtId="0" fontId="7" fillId="6" borderId="4" xfId="0" applyFont="1" applyFill="1" applyBorder="1" applyAlignment="1">
      <alignment vertical="top" wrapText="1"/>
    </xf>
    <xf numFmtId="0" fontId="14" fillId="6" borderId="4" xfId="0" applyFont="1" applyFill="1" applyBorder="1" applyAlignment="1">
      <alignment horizontal="center"/>
    </xf>
    <xf numFmtId="0" fontId="14" fillId="6" borderId="5" xfId="0" applyFont="1" applyFill="1" applyBorder="1" applyAlignment="1">
      <alignment horizontal="center"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14" fillId="6" borderId="0" xfId="0" applyFont="1" applyFill="1" applyAlignment="1">
      <alignment vertical="top" wrapText="1"/>
    </xf>
    <xf numFmtId="0" fontId="9" fillId="6" borderId="0" xfId="0" applyFont="1" applyFill="1"/>
    <xf numFmtId="0" fontId="20" fillId="5" borderId="6" xfId="3" applyFont="1" applyFill="1" applyBorder="1" applyAlignment="1">
      <alignment vertical="center" wrapText="1"/>
    </xf>
    <xf numFmtId="165" fontId="19" fillId="8" borderId="1" xfId="3" applyNumberFormat="1" applyFont="1" applyFill="1" applyBorder="1"/>
    <xf numFmtId="0" fontId="20" fillId="5" borderId="8" xfId="3" applyFont="1" applyFill="1" applyBorder="1" applyAlignment="1">
      <alignment horizontal="center" vertical="center"/>
    </xf>
    <xf numFmtId="0" fontId="21" fillId="5" borderId="0" xfId="3" applyFont="1" applyFill="1"/>
    <xf numFmtId="165" fontId="20" fillId="5" borderId="1" xfId="3" applyNumberFormat="1" applyFont="1" applyFill="1" applyBorder="1"/>
    <xf numFmtId="0" fontId="3" fillId="0" borderId="1" xfId="3" applyFont="1" applyBorder="1" applyAlignment="1" applyProtection="1">
      <alignment horizontal="center" wrapText="1"/>
      <protection locked="0"/>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6" borderId="1" xfId="0" applyFont="1" applyFill="1" applyBorder="1" applyAlignment="1">
      <alignment horizontal="center" vertical="top"/>
    </xf>
    <xf numFmtId="0" fontId="7" fillId="6" borderId="6" xfId="0" applyFont="1" applyFill="1" applyBorder="1" applyAlignment="1">
      <alignment horizontal="left" vertical="top" wrapText="1"/>
    </xf>
    <xf numFmtId="0" fontId="7" fillId="6" borderId="14" xfId="0" applyFont="1" applyFill="1" applyBorder="1" applyAlignment="1">
      <alignment horizontal="left" vertical="top" wrapText="1"/>
    </xf>
    <xf numFmtId="0" fontId="7" fillId="6" borderId="7" xfId="0" applyFont="1" applyFill="1" applyBorder="1" applyAlignment="1">
      <alignment horizontal="left" vertical="top" wrapText="1"/>
    </xf>
    <xf numFmtId="0" fontId="22" fillId="6" borderId="2" xfId="0" applyFont="1" applyFill="1" applyBorder="1" applyAlignment="1">
      <alignment horizontal="left" wrapText="1"/>
    </xf>
    <xf numFmtId="0" fontId="22" fillId="6" borderId="0" xfId="0" applyFont="1" applyFill="1" applyAlignment="1">
      <alignment horizontal="left" wrapText="1"/>
    </xf>
    <xf numFmtId="165" fontId="7" fillId="7" borderId="1" xfId="0" applyNumberFormat="1" applyFont="1" applyFill="1" applyBorder="1" applyAlignment="1" applyProtection="1">
      <alignment horizontal="left" vertical="top"/>
      <protection locked="0"/>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0" xfId="0" applyFont="1" applyFill="1" applyAlignment="1">
      <alignment horizontal="left" vertical="top"/>
    </xf>
    <xf numFmtId="0" fontId="5" fillId="6" borderId="13" xfId="0" applyFont="1" applyFill="1" applyBorder="1" applyAlignment="1">
      <alignment horizontal="left" vertical="top"/>
    </xf>
    <xf numFmtId="0" fontId="5" fillId="6" borderId="2"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49" fontId="6" fillId="5" borderId="1" xfId="0" applyNumberFormat="1" applyFont="1" applyFill="1" applyBorder="1" applyAlignment="1">
      <alignment horizontal="left" vertical="top"/>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4" fillId="8" borderId="1" xfId="0" applyFont="1" applyFill="1" applyBorder="1" applyAlignment="1">
      <alignment horizontal="center"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15" fillId="6" borderId="2"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7" fillId="2" borderId="1" xfId="3" applyFont="1" applyFill="1" applyBorder="1" applyAlignment="1">
      <alignment horizontal="left"/>
    </xf>
    <xf numFmtId="0" fontId="6" fillId="5" borderId="11" xfId="3" applyFont="1" applyFill="1" applyBorder="1" applyAlignment="1">
      <alignment horizontal="left" vertical="center" wrapText="1"/>
    </xf>
    <xf numFmtId="0" fontId="14" fillId="6" borderId="0" xfId="3" applyFont="1" applyFill="1" applyAlignment="1">
      <alignment horizontal="left" wrapText="1"/>
    </xf>
    <xf numFmtId="0" fontId="12" fillId="6" borderId="0" xfId="0" applyFont="1" applyFill="1" applyAlignment="1">
      <alignment horizontal="left" vertical="top" wrapText="1"/>
    </xf>
    <xf numFmtId="0" fontId="6" fillId="5" borderId="0" xfId="0" applyFont="1" applyFill="1" applyAlignment="1">
      <alignment horizontal="left" vertical="top"/>
    </xf>
    <xf numFmtId="0" fontId="23" fillId="5" borderId="0" xfId="0" applyFont="1" applyFill="1" applyAlignment="1">
      <alignment horizontal="left"/>
    </xf>
    <xf numFmtId="0" fontId="9" fillId="5" borderId="0" xfId="0" applyFont="1" applyFill="1" applyAlignment="1">
      <alignment horizontal="left"/>
    </xf>
    <xf numFmtId="49" fontId="5" fillId="2" borderId="1" xfId="0" applyNumberFormat="1" applyFont="1" applyFill="1" applyBorder="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6" xfId="0" applyFont="1" applyFill="1" applyBorder="1" applyAlignment="1">
      <alignment horizontal="left"/>
    </xf>
    <xf numFmtId="0" fontId="6" fillId="5" borderId="7" xfId="0" applyFont="1" applyFill="1" applyBorder="1" applyAlignment="1">
      <alignment horizontal="left"/>
    </xf>
    <xf numFmtId="0" fontId="6" fillId="5" borderId="6" xfId="0" applyFont="1" applyFill="1" applyBorder="1" applyAlignment="1">
      <alignment horizontal="left" wrapText="1"/>
    </xf>
    <xf numFmtId="0" fontId="6" fillId="5" borderId="7" xfId="0" applyFont="1" applyFill="1" applyBorder="1" applyAlignment="1">
      <alignment horizontal="left"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20" fillId="5" borderId="1" xfId="3" applyFont="1" applyFill="1" applyBorder="1" applyAlignment="1">
      <alignment horizontal="right" vertical="top"/>
    </xf>
    <xf numFmtId="0" fontId="3" fillId="7" borderId="1" xfId="3" applyFont="1" applyFill="1" applyBorder="1" applyAlignment="1" applyProtection="1">
      <alignment horizontal="center" wrapText="1"/>
      <protection locked="0"/>
    </xf>
    <xf numFmtId="0" fontId="19" fillId="8" borderId="1" xfId="3" applyFont="1" applyFill="1" applyBorder="1" applyAlignment="1">
      <alignment horizontal="right" vertical="top"/>
    </xf>
    <xf numFmtId="0" fontId="20" fillId="5" borderId="8" xfId="3" applyFont="1" applyFill="1" applyBorder="1" applyAlignment="1">
      <alignment horizontal="center" vertical="center"/>
    </xf>
    <xf numFmtId="0" fontId="20" fillId="5" borderId="12" xfId="3" applyFont="1" applyFill="1" applyBorder="1" applyAlignment="1">
      <alignment horizontal="center" vertical="center"/>
    </xf>
    <xf numFmtId="0" fontId="20" fillId="5" borderId="9" xfId="3" applyFont="1" applyFill="1" applyBorder="1" applyAlignment="1">
      <alignment horizontal="center" vertical="center"/>
    </xf>
    <xf numFmtId="0" fontId="0" fillId="6" borderId="0" xfId="0" applyFill="1" applyAlignment="1">
      <alignment horizontal="left" vertical="top" wrapText="1"/>
    </xf>
    <xf numFmtId="0" fontId="3" fillId="6" borderId="0" xfId="0" applyFont="1" applyFill="1" applyAlignment="1">
      <alignment horizontal="left" vertical="top" wrapText="1"/>
    </xf>
    <xf numFmtId="0" fontId="20" fillId="5" borderId="6" xfId="3" applyFont="1" applyFill="1" applyBorder="1" applyAlignment="1">
      <alignment horizontal="right" wrapText="1"/>
    </xf>
    <xf numFmtId="0" fontId="20"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667C6371-160C-4053-9011-30D2CB5AA045}"/>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color rgb="FFD6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12</xdr:row>
      <xdr:rowOff>186077</xdr:rowOff>
    </xdr:from>
    <xdr:to>
      <xdr:col>1</xdr:col>
      <xdr:colOff>101600</xdr:colOff>
      <xdr:row>14</xdr:row>
      <xdr:rowOff>105561</xdr:rowOff>
    </xdr:to>
    <xdr:pic>
      <xdr:nvPicPr>
        <xdr:cNvPr id="4" name="Picture 3">
          <a:extLst>
            <a:ext uri="{FF2B5EF4-FFF2-40B4-BE49-F238E27FC236}">
              <a16:creationId xmlns:a16="http://schemas.microsoft.com/office/drawing/2014/main" id="{1E024093-1979-A118-5AA5-6BD33DF9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5682002"/>
          <a:ext cx="2311400" cy="768116"/>
        </a:xfrm>
        <a:prstGeom prst="rect">
          <a:avLst/>
        </a:prstGeom>
      </xdr:spPr>
    </xdr:pic>
    <xdr:clientData/>
  </xdr:twoCellAnchor>
  <xdr:twoCellAnchor editAs="oneCell">
    <xdr:from>
      <xdr:col>0</xdr:col>
      <xdr:colOff>9525</xdr:colOff>
      <xdr:row>13</xdr:row>
      <xdr:rowOff>66674</xdr:rowOff>
    </xdr:from>
    <xdr:to>
      <xdr:col>0</xdr:col>
      <xdr:colOff>2378075</xdr:colOff>
      <xdr:row>14</xdr:row>
      <xdr:rowOff>165098</xdr:rowOff>
    </xdr:to>
    <xdr:pic>
      <xdr:nvPicPr>
        <xdr:cNvPr id="5" name="Picture 4">
          <a:extLst>
            <a:ext uri="{FF2B5EF4-FFF2-40B4-BE49-F238E27FC236}">
              <a16:creationId xmlns:a16="http://schemas.microsoft.com/office/drawing/2014/main" id="{C357E6CA-4FFB-8DA1-C087-9128C65B42C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5" y="5838824"/>
          <a:ext cx="236855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G16"/>
  <sheetViews>
    <sheetView workbookViewId="0">
      <selection activeCell="A5" sqref="A5"/>
    </sheetView>
  </sheetViews>
  <sheetFormatPr defaultColWidth="8.81640625" defaultRowHeight="15" x14ac:dyDescent="0.25"/>
  <cols>
    <col min="1" max="1" width="142.81640625" style="2" customWidth="1"/>
    <col min="2" max="16384" width="8.81640625" style="2"/>
  </cols>
  <sheetData>
    <row r="1" spans="1:7" ht="24" customHeight="1" x14ac:dyDescent="0.25">
      <c r="A1" s="1" t="s">
        <v>0</v>
      </c>
    </row>
    <row r="2" spans="1:7" ht="83.15" customHeight="1" x14ac:dyDescent="0.25">
      <c r="A2" s="91" t="s">
        <v>126</v>
      </c>
    </row>
    <row r="3" spans="1:7" ht="16.5" x14ac:dyDescent="0.25">
      <c r="A3" s="11" t="s">
        <v>1</v>
      </c>
    </row>
    <row r="4" spans="1:7" ht="36" customHeight="1" x14ac:dyDescent="0.25">
      <c r="A4" s="3" t="s">
        <v>85</v>
      </c>
    </row>
    <row r="5" spans="1:7" ht="76.25" customHeight="1" x14ac:dyDescent="0.25">
      <c r="A5" s="3" t="s">
        <v>2</v>
      </c>
    </row>
    <row r="6" spans="1:7" ht="107.15" customHeight="1" x14ac:dyDescent="0.25">
      <c r="A6" s="3" t="s">
        <v>86</v>
      </c>
      <c r="E6"/>
      <c r="G6"/>
    </row>
    <row r="7" spans="1:7" ht="85.25" customHeight="1" x14ac:dyDescent="0.25">
      <c r="A7" s="3" t="s">
        <v>3</v>
      </c>
    </row>
    <row r="8" spans="1:7" ht="24.9" customHeight="1" x14ac:dyDescent="0.25">
      <c r="A8" s="3" t="s">
        <v>4</v>
      </c>
    </row>
    <row r="9" spans="1:7" ht="20.5" customHeight="1" x14ac:dyDescent="0.25">
      <c r="A9" s="4" t="s">
        <v>5</v>
      </c>
    </row>
    <row r="10" spans="1:7" x14ac:dyDescent="0.25">
      <c r="A10" s="5" t="s">
        <v>112</v>
      </c>
    </row>
    <row r="11" spans="1:7" ht="48" customHeight="1" x14ac:dyDescent="0.25">
      <c r="A11" s="91" t="s">
        <v>127</v>
      </c>
    </row>
    <row r="12" spans="1:7" x14ac:dyDescent="0.25">
      <c r="A12" s="5" t="s">
        <v>6</v>
      </c>
    </row>
    <row r="13" spans="1:7" ht="33.9" customHeight="1" x14ac:dyDescent="0.25">
      <c r="A13" s="3" t="s">
        <v>7</v>
      </c>
    </row>
    <row r="14" spans="1:7" ht="32" customHeight="1" x14ac:dyDescent="0.35">
      <c r="A14" s="92" t="s">
        <v>128</v>
      </c>
    </row>
    <row r="15" spans="1:7" ht="15.5" thickBot="1" x14ac:dyDescent="0.3">
      <c r="A15" s="93" t="s">
        <v>129</v>
      </c>
    </row>
    <row r="16" spans="1:7" x14ac:dyDescent="0.25">
      <c r="A16" s="10"/>
    </row>
  </sheetData>
  <sheetProtection algorithmName="SHA-512" hashValue="fUKWuOo1sF8uuFV53d9yiCkwylNtoX36j8X+LwrhCzDe3qQBvMEhtl6dZkVW0wG0I7jtM7OtB0dwacxEYI5S4Q==" saltValue="kfqsLjk1CGmdPK3L1HECX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1"/>
  <sheetViews>
    <sheetView tabSelected="1" zoomScale="85" zoomScaleNormal="85" workbookViewId="0">
      <selection activeCell="B12" sqref="B12:E12"/>
    </sheetView>
  </sheetViews>
  <sheetFormatPr defaultColWidth="8.81640625" defaultRowHeight="15" x14ac:dyDescent="0.25"/>
  <cols>
    <col min="1" max="1" width="36.54296875" style="2" customWidth="1"/>
    <col min="2" max="2" width="29.7265625" style="2" customWidth="1"/>
    <col min="3" max="3" width="32.1796875" style="2" customWidth="1"/>
    <col min="4" max="4" width="31.81640625" style="2" customWidth="1"/>
    <col min="5" max="5" width="53.7265625" style="2" customWidth="1"/>
    <col min="6" max="6" width="20.7265625" style="2" customWidth="1"/>
    <col min="7" max="7" width="8.81640625" style="2" customWidth="1"/>
    <col min="8" max="8" width="26.7265625" style="2" hidden="1" customWidth="1"/>
    <col min="9" max="9" width="26.26953125" style="2" hidden="1" customWidth="1"/>
    <col min="10" max="16384" width="8.81640625" style="2"/>
  </cols>
  <sheetData>
    <row r="1" spans="1:9" ht="26.15" customHeight="1" x14ac:dyDescent="0.25">
      <c r="A1" s="147" t="s">
        <v>8</v>
      </c>
      <c r="B1" s="148"/>
      <c r="C1" s="148"/>
      <c r="D1" s="148"/>
      <c r="E1" s="148"/>
      <c r="F1" s="149"/>
      <c r="H1" s="146" t="s">
        <v>9</v>
      </c>
      <c r="I1" s="146"/>
    </row>
    <row r="2" spans="1:9" ht="24.65" customHeight="1" x14ac:dyDescent="0.25">
      <c r="A2" s="125" t="s">
        <v>87</v>
      </c>
      <c r="B2" s="126"/>
      <c r="C2" s="126"/>
      <c r="D2" s="126"/>
      <c r="E2" s="126"/>
      <c r="F2" s="127"/>
      <c r="H2" s="13" t="s">
        <v>76</v>
      </c>
      <c r="I2" s="14"/>
    </row>
    <row r="3" spans="1:9" x14ac:dyDescent="0.25">
      <c r="A3" s="15" t="s">
        <v>10</v>
      </c>
      <c r="B3" s="31"/>
      <c r="C3" s="16" t="s">
        <v>11</v>
      </c>
      <c r="D3" s="124"/>
      <c r="E3" s="124"/>
      <c r="F3" s="17"/>
      <c r="H3" s="13" t="s">
        <v>77</v>
      </c>
      <c r="I3" s="14"/>
    </row>
    <row r="4" spans="1:9" ht="30" customHeight="1" x14ac:dyDescent="0.25">
      <c r="A4" s="15" t="s">
        <v>12</v>
      </c>
      <c r="B4" s="48"/>
      <c r="C4" s="16" t="s">
        <v>13</v>
      </c>
      <c r="D4" s="150"/>
      <c r="E4" s="150"/>
      <c r="F4" s="17"/>
      <c r="H4" s="13" t="s">
        <v>89</v>
      </c>
      <c r="I4" s="50"/>
    </row>
    <row r="5" spans="1:9" x14ac:dyDescent="0.25">
      <c r="A5" s="15" t="s">
        <v>15</v>
      </c>
      <c r="B5" s="32"/>
      <c r="C5" s="15" t="s">
        <v>16</v>
      </c>
      <c r="D5" s="33"/>
      <c r="E5" s="18"/>
      <c r="F5" s="17"/>
      <c r="H5" s="13" t="s">
        <v>78</v>
      </c>
      <c r="I5" s="14"/>
    </row>
    <row r="6" spans="1:9" ht="23.5" customHeight="1" x14ac:dyDescent="0.45">
      <c r="A6" s="122" t="s">
        <v>80</v>
      </c>
      <c r="B6" s="123"/>
      <c r="C6" s="19"/>
      <c r="D6" s="19"/>
      <c r="E6" s="19"/>
      <c r="F6" s="17"/>
      <c r="H6" s="13" t="s">
        <v>79</v>
      </c>
      <c r="I6" s="14"/>
    </row>
    <row r="7" spans="1:9" x14ac:dyDescent="0.4">
      <c r="A7" s="20" t="s">
        <v>81</v>
      </c>
      <c r="B7" s="34"/>
      <c r="C7" s="19"/>
      <c r="D7" s="19"/>
      <c r="E7" s="19"/>
      <c r="F7" s="17"/>
      <c r="H7" s="111" t="s">
        <v>14</v>
      </c>
      <c r="I7" s="112"/>
    </row>
    <row r="8" spans="1:9" x14ac:dyDescent="0.25">
      <c r="A8" s="20" t="s">
        <v>17</v>
      </c>
      <c r="B8" s="34"/>
      <c r="D8" s="18"/>
      <c r="E8" s="18"/>
      <c r="F8" s="21"/>
      <c r="H8" s="113"/>
      <c r="I8" s="113"/>
    </row>
    <row r="9" spans="1:9" x14ac:dyDescent="0.25">
      <c r="A9" s="15" t="s">
        <v>18</v>
      </c>
      <c r="B9" s="32"/>
      <c r="C9" s="16" t="s">
        <v>19</v>
      </c>
      <c r="D9" s="32"/>
      <c r="F9" s="17"/>
      <c r="H9" s="113"/>
      <c r="I9" s="113"/>
    </row>
    <row r="10" spans="1:9" ht="30" x14ac:dyDescent="0.25">
      <c r="A10" s="15" t="s">
        <v>21</v>
      </c>
      <c r="B10" s="35"/>
      <c r="C10" s="15" t="s">
        <v>22</v>
      </c>
      <c r="D10" s="23" t="str">
        <f>IF(B8="Q1 - Apr to Jun",'Previsão e valores reais'!D21,IF(B8="Q2 - Jul to Sep",'Previsão e valores reais'!F21,IF(B8="Q3 - Oct to Dec",'Previsão e valores reais'!H21,IF(B8="Q4 - Jan to Mar",'Previsão e valores reais'!J21,"-"))))</f>
        <v>-</v>
      </c>
      <c r="E10" s="24"/>
      <c r="F10" s="17"/>
      <c r="H10" s="113"/>
      <c r="I10" s="113"/>
    </row>
    <row r="11" spans="1:9" ht="45" x14ac:dyDescent="0.25">
      <c r="A11" s="20" t="s">
        <v>82</v>
      </c>
      <c r="B11" s="35"/>
      <c r="C11" s="25"/>
      <c r="D11" s="26"/>
      <c r="E11" s="26"/>
      <c r="F11" s="17"/>
      <c r="H11" s="22" t="s">
        <v>20</v>
      </c>
      <c r="I11" s="14"/>
    </row>
    <row r="12" spans="1:9" ht="45" x14ac:dyDescent="0.25">
      <c r="A12" s="15" t="s">
        <v>25</v>
      </c>
      <c r="B12" s="157"/>
      <c r="C12" s="157"/>
      <c r="D12" s="157"/>
      <c r="E12" s="157"/>
      <c r="F12" s="27"/>
      <c r="H12" s="22" t="s">
        <v>23</v>
      </c>
      <c r="I12" s="14"/>
    </row>
    <row r="13" spans="1:9" ht="22" customHeight="1" x14ac:dyDescent="0.45">
      <c r="A13" s="117" t="s">
        <v>132</v>
      </c>
      <c r="B13" s="118"/>
      <c r="C13" s="94"/>
      <c r="D13" s="94"/>
      <c r="E13" s="94"/>
      <c r="F13" s="95"/>
      <c r="H13" s="13" t="s">
        <v>24</v>
      </c>
      <c r="I13" s="14"/>
    </row>
    <row r="14" spans="1:9" ht="75.900000000000006" customHeight="1" x14ac:dyDescent="0.25">
      <c r="A14" s="120" t="s">
        <v>131</v>
      </c>
      <c r="B14" s="120"/>
      <c r="C14" s="120"/>
      <c r="D14" s="120"/>
      <c r="E14" s="120"/>
      <c r="F14" s="121"/>
      <c r="H14" s="13" t="s">
        <v>90</v>
      </c>
      <c r="I14" s="14"/>
    </row>
    <row r="15" spans="1:9" ht="39.9" customHeight="1" x14ac:dyDescent="0.25">
      <c r="A15" s="15" t="s">
        <v>133</v>
      </c>
      <c r="B15" s="119" t="s">
        <v>134</v>
      </c>
      <c r="C15" s="119"/>
      <c r="D15" s="96"/>
      <c r="E15" s="96"/>
      <c r="F15" s="97"/>
      <c r="H15" s="13" t="s">
        <v>26</v>
      </c>
      <c r="I15" s="14"/>
    </row>
    <row r="16" spans="1:9" ht="25.5" customHeight="1" x14ac:dyDescent="0.45">
      <c r="A16" s="122" t="s">
        <v>92</v>
      </c>
      <c r="B16" s="123"/>
      <c r="C16" s="63"/>
      <c r="D16" s="63"/>
      <c r="E16" s="63"/>
      <c r="F16" s="17"/>
    </row>
    <row r="17" spans="1:6" ht="23.5" customHeight="1" x14ac:dyDescent="0.25">
      <c r="A17" s="151" t="s">
        <v>83</v>
      </c>
      <c r="B17" s="152"/>
      <c r="C17" s="152"/>
      <c r="D17" s="152"/>
      <c r="E17" s="152"/>
      <c r="F17" s="153"/>
    </row>
    <row r="18" spans="1:6" ht="15" customHeight="1" x14ac:dyDescent="0.25">
      <c r="A18" s="151"/>
      <c r="B18" s="152"/>
      <c r="C18" s="152"/>
      <c r="D18" s="152"/>
      <c r="E18" s="152"/>
      <c r="F18" s="153"/>
    </row>
    <row r="19" spans="1:6" ht="26" customHeight="1" x14ac:dyDescent="0.25">
      <c r="A19" s="151"/>
      <c r="B19" s="152"/>
      <c r="C19" s="152"/>
      <c r="D19" s="152"/>
      <c r="E19" s="152"/>
      <c r="F19" s="153"/>
    </row>
    <row r="20" spans="1:6" ht="50.5" customHeight="1" x14ac:dyDescent="0.25">
      <c r="A20" s="15" t="s">
        <v>27</v>
      </c>
      <c r="B20" s="45"/>
      <c r="C20" s="46"/>
      <c r="D20" s="47"/>
      <c r="E20"/>
      <c r="F20" s="17"/>
    </row>
    <row r="21" spans="1:6" ht="18.649999999999999" customHeight="1" x14ac:dyDescent="0.25">
      <c r="A21" s="16" t="s">
        <v>28</v>
      </c>
      <c r="B21" s="124"/>
      <c r="C21" s="124"/>
      <c r="F21" s="17"/>
    </row>
    <row r="22" spans="1:6" x14ac:dyDescent="0.25">
      <c r="A22" s="154" t="s">
        <v>88</v>
      </c>
      <c r="B22" s="155"/>
      <c r="C22" s="155"/>
      <c r="D22" s="155"/>
      <c r="E22" s="155"/>
      <c r="F22" s="156"/>
    </row>
    <row r="23" spans="1:6" ht="28" customHeight="1" x14ac:dyDescent="0.45">
      <c r="A23" s="122" t="s">
        <v>93</v>
      </c>
      <c r="B23" s="123"/>
      <c r="F23" s="17"/>
    </row>
    <row r="24" spans="1:6" ht="32.5" customHeight="1" x14ac:dyDescent="0.25">
      <c r="A24" s="125" t="s">
        <v>29</v>
      </c>
      <c r="B24" s="126"/>
      <c r="C24" s="126"/>
      <c r="D24" s="126"/>
      <c r="E24" s="126"/>
      <c r="F24" s="127"/>
    </row>
    <row r="25" spans="1:6" ht="30" x14ac:dyDescent="0.25">
      <c r="A25" s="28" t="s">
        <v>30</v>
      </c>
      <c r="B25" s="124"/>
      <c r="C25" s="124"/>
      <c r="D25" s="28" t="s">
        <v>31</v>
      </c>
      <c r="E25" s="31"/>
      <c r="F25" s="17"/>
    </row>
    <row r="26" spans="1:6" x14ac:dyDescent="0.25">
      <c r="A26" s="29" t="s">
        <v>32</v>
      </c>
      <c r="B26" s="124"/>
      <c r="C26" s="124"/>
      <c r="D26" s="29" t="s">
        <v>33</v>
      </c>
      <c r="E26" s="31"/>
      <c r="F26" s="17"/>
    </row>
    <row r="27" spans="1:6" ht="16.5" customHeight="1" x14ac:dyDescent="0.25">
      <c r="A27" s="15" t="s">
        <v>34</v>
      </c>
      <c r="B27" s="31"/>
      <c r="F27" s="17"/>
    </row>
    <row r="28" spans="1:6" ht="19" customHeight="1" x14ac:dyDescent="0.4">
      <c r="A28" s="128" t="s">
        <v>35</v>
      </c>
      <c r="B28" s="128"/>
      <c r="C28" s="128"/>
      <c r="D28" s="128"/>
      <c r="F28" s="17"/>
    </row>
    <row r="29" spans="1:6" ht="19" customHeight="1" x14ac:dyDescent="0.25">
      <c r="A29" s="28" t="s">
        <v>36</v>
      </c>
      <c r="B29" s="124"/>
      <c r="C29" s="124"/>
      <c r="D29" s="124"/>
      <c r="E29" s="124"/>
      <c r="F29" s="17"/>
    </row>
    <row r="30" spans="1:6" x14ac:dyDescent="0.25">
      <c r="A30" s="28" t="s">
        <v>37</v>
      </c>
      <c r="B30" s="124"/>
      <c r="C30" s="124"/>
      <c r="D30" s="124"/>
      <c r="E30" s="124"/>
      <c r="F30" s="17"/>
    </row>
    <row r="31" spans="1:6" ht="26.5" customHeight="1" x14ac:dyDescent="0.45">
      <c r="A31" s="122" t="s">
        <v>94</v>
      </c>
      <c r="B31" s="123"/>
      <c r="F31" s="17"/>
    </row>
    <row r="32" spans="1:6" ht="31.25" customHeight="1" x14ac:dyDescent="0.25">
      <c r="A32" s="125" t="s">
        <v>124</v>
      </c>
      <c r="B32" s="129"/>
      <c r="C32" s="129"/>
      <c r="D32" s="129"/>
      <c r="E32" s="129"/>
      <c r="F32" s="130"/>
    </row>
    <row r="33" spans="1:6" x14ac:dyDescent="0.25">
      <c r="A33" s="28" t="s">
        <v>38</v>
      </c>
      <c r="B33" s="31"/>
      <c r="C33" s="29" t="s">
        <v>39</v>
      </c>
      <c r="D33" s="124"/>
      <c r="E33" s="124"/>
      <c r="F33" s="17"/>
    </row>
    <row r="34" spans="1:6" x14ac:dyDescent="0.25">
      <c r="A34" s="28" t="s">
        <v>40</v>
      </c>
      <c r="B34" s="31"/>
      <c r="C34" s="29" t="s">
        <v>41</v>
      </c>
      <c r="D34" s="124"/>
      <c r="E34" s="124"/>
      <c r="F34" s="17"/>
    </row>
    <row r="35" spans="1:6" x14ac:dyDescent="0.25">
      <c r="A35" s="28" t="s">
        <v>42</v>
      </c>
      <c r="B35" s="31"/>
      <c r="F35" s="17"/>
    </row>
    <row r="36" spans="1:6" ht="22" customHeight="1" x14ac:dyDescent="0.45">
      <c r="A36" s="122" t="s">
        <v>95</v>
      </c>
      <c r="B36" s="123"/>
      <c r="F36" s="17"/>
    </row>
    <row r="37" spans="1:6" x14ac:dyDescent="0.25">
      <c r="A37" s="131" t="s">
        <v>43</v>
      </c>
      <c r="B37" s="129"/>
      <c r="C37" s="129"/>
      <c r="F37" s="17"/>
    </row>
    <row r="38" spans="1:6" x14ac:dyDescent="0.25">
      <c r="A38" s="132" t="s">
        <v>44</v>
      </c>
      <c r="B38" s="132"/>
      <c r="C38" s="132"/>
      <c r="D38" s="31"/>
      <c r="F38" s="17"/>
    </row>
    <row r="39" spans="1:6" x14ac:dyDescent="0.25">
      <c r="A39" s="133" t="s">
        <v>45</v>
      </c>
      <c r="B39" s="133"/>
      <c r="C39" s="133"/>
      <c r="D39" s="36"/>
      <c r="F39" s="17"/>
    </row>
    <row r="40" spans="1:6" x14ac:dyDescent="0.25">
      <c r="F40" s="17"/>
    </row>
    <row r="41" spans="1:6" x14ac:dyDescent="0.25">
      <c r="A41" s="137" t="s">
        <v>46</v>
      </c>
      <c r="B41" s="138"/>
      <c r="C41" s="138"/>
      <c r="D41" s="138"/>
      <c r="E41" s="139"/>
      <c r="F41" s="30" t="s">
        <v>47</v>
      </c>
    </row>
    <row r="42" spans="1:6" x14ac:dyDescent="0.25">
      <c r="A42" s="114" t="s">
        <v>96</v>
      </c>
      <c r="B42" s="115"/>
      <c r="C42" s="115"/>
      <c r="D42" s="115"/>
      <c r="E42" s="116"/>
      <c r="F42" s="86"/>
    </row>
    <row r="43" spans="1:6" s="85" customFormat="1" x14ac:dyDescent="0.25">
      <c r="A43" s="114" t="s">
        <v>130</v>
      </c>
      <c r="B43" s="115"/>
      <c r="C43" s="115"/>
      <c r="D43" s="115"/>
      <c r="E43" s="116"/>
      <c r="F43" s="86"/>
    </row>
    <row r="44" spans="1:6" x14ac:dyDescent="0.25">
      <c r="A44" s="114" t="s">
        <v>48</v>
      </c>
      <c r="B44" s="115"/>
      <c r="C44" s="115"/>
      <c r="D44" s="115"/>
      <c r="E44" s="116"/>
      <c r="F44" s="86"/>
    </row>
    <row r="45" spans="1:6" x14ac:dyDescent="0.25">
      <c r="A45" s="140" t="s">
        <v>84</v>
      </c>
      <c r="B45" s="141"/>
      <c r="C45" s="141"/>
      <c r="D45" s="141"/>
      <c r="E45" s="142"/>
      <c r="F45" s="86"/>
    </row>
    <row r="46" spans="1:6" ht="15" customHeight="1" x14ac:dyDescent="0.25">
      <c r="A46" s="140" t="s">
        <v>49</v>
      </c>
      <c r="B46" s="141"/>
      <c r="C46" s="141"/>
      <c r="D46" s="141"/>
      <c r="E46" s="142"/>
      <c r="F46" s="86"/>
    </row>
    <row r="47" spans="1:6" x14ac:dyDescent="0.25">
      <c r="A47" s="140" t="s">
        <v>50</v>
      </c>
      <c r="B47" s="141"/>
      <c r="C47" s="141"/>
      <c r="D47" s="141"/>
      <c r="E47" s="142"/>
      <c r="F47" s="86"/>
    </row>
    <row r="48" spans="1:6" ht="15" customHeight="1" x14ac:dyDescent="0.25">
      <c r="A48" s="143" t="s">
        <v>51</v>
      </c>
      <c r="B48" s="144"/>
      <c r="C48" s="144"/>
      <c r="D48" s="144"/>
      <c r="E48" s="144"/>
      <c r="F48" s="145"/>
    </row>
    <row r="49" spans="1:6" ht="15" customHeight="1" x14ac:dyDescent="0.25">
      <c r="A49" s="134" t="s">
        <v>52</v>
      </c>
      <c r="B49" s="135"/>
      <c r="C49" s="135"/>
      <c r="D49" s="135"/>
      <c r="E49" s="135"/>
      <c r="F49" s="136"/>
    </row>
    <row r="50" spans="1:6" ht="15" customHeight="1" x14ac:dyDescent="0.25">
      <c r="A50" s="49"/>
      <c r="B50" s="49"/>
      <c r="C50" s="49"/>
      <c r="D50" s="49"/>
      <c r="E50" s="49"/>
      <c r="F50" s="49"/>
    </row>
    <row r="51" spans="1:6" ht="15" customHeight="1" x14ac:dyDescent="0.25">
      <c r="A51" s="49"/>
      <c r="B51" s="49"/>
      <c r="C51" s="49"/>
      <c r="D51" s="49"/>
      <c r="E51" s="49"/>
      <c r="F51" s="49"/>
    </row>
  </sheetData>
  <sheetProtection algorithmName="SHA-512" hashValue="LFpq3IrTXUnarWCpyQEX7DgNrqF7x7Np56NDh+0+RBQ2/svDy/eIuZitGsRiE4ZE6BBaRX8FyVbS/rtRuXhXmg==" saltValue="t44SxSmgn8OpYNrI24hwfA==" spinCount="100000" sheet="1" formatCells="0" formatColumns="0" formatRows="0" selectLockedCells="1"/>
  <mergeCells count="40">
    <mergeCell ref="A17:F19"/>
    <mergeCell ref="A22:F22"/>
    <mergeCell ref="B12:E12"/>
    <mergeCell ref="A6:B6"/>
    <mergeCell ref="A16:B16"/>
    <mergeCell ref="B21:C21"/>
    <mergeCell ref="H1:I1"/>
    <mergeCell ref="A1:F1"/>
    <mergeCell ref="A2:F2"/>
    <mergeCell ref="D3:E3"/>
    <mergeCell ref="D4:E4"/>
    <mergeCell ref="B30:E30"/>
    <mergeCell ref="A31:B31"/>
    <mergeCell ref="D34:E34"/>
    <mergeCell ref="D33:E33"/>
    <mergeCell ref="A36:B36"/>
    <mergeCell ref="A49:F49"/>
    <mergeCell ref="A41:E41"/>
    <mergeCell ref="A42:E42"/>
    <mergeCell ref="A44:E44"/>
    <mergeCell ref="A45:E45"/>
    <mergeCell ref="A46:E46"/>
    <mergeCell ref="A47:E47"/>
    <mergeCell ref="A48:F48"/>
    <mergeCell ref="H7:I7"/>
    <mergeCell ref="H8:I10"/>
    <mergeCell ref="A43:E43"/>
    <mergeCell ref="A13:B13"/>
    <mergeCell ref="B15:C15"/>
    <mergeCell ref="A14:F14"/>
    <mergeCell ref="A23:B23"/>
    <mergeCell ref="B26:C26"/>
    <mergeCell ref="A24:F24"/>
    <mergeCell ref="A28:D28"/>
    <mergeCell ref="A32:F32"/>
    <mergeCell ref="B29:E29"/>
    <mergeCell ref="B25:C25"/>
    <mergeCell ref="A37:C37"/>
    <mergeCell ref="A38:C38"/>
    <mergeCell ref="A39:C39"/>
  </mergeCells>
  <conditionalFormatting sqref="D38:D39">
    <cfRule type="cellIs" dxfId="14" priority="2" stopIfTrue="1" operator="equal">
      <formula>"Yes"</formula>
    </cfRule>
  </conditionalFormatting>
  <conditionalFormatting sqref="F42:F47">
    <cfRule type="cellIs" dxfId="13" priority="3" stopIfTrue="1" operator="equal">
      <formula>"Yes"</formula>
    </cfRule>
  </conditionalFormatting>
  <dataValidations count="7">
    <dataValidation type="list" allowBlank="1" showInputMessage="1" showErrorMessage="1" sqref="B8" xr:uid="{0FB24E95-683B-4BB9-9A25-A7E4A066D4F1}">
      <formula1>"Q1 - Apr to Jun, Q2 - Jul to Sep, Q3 - Oct to Dec, Q4 - Jan to Mar"</formula1>
    </dataValidation>
    <dataValidation type="date" allowBlank="1" showInputMessage="1" showErrorMessage="1" sqref="D8" xr:uid="{AF96816D-7C43-4B8C-808B-2C75546434D0}">
      <formula1>45383</formula1>
      <formula2>45747</formula2>
    </dataValidation>
    <dataValidation type="list" allowBlank="1" showInputMessage="1" showErrorMessage="1" sqref="D38:D39 B10:B11" xr:uid="{7DA974AE-8F35-4373-9FF1-D3E81E4C9D35}">
      <formula1>"Yes, No"</formula1>
    </dataValidation>
    <dataValidation type="list" allowBlank="1" showInputMessage="1" showErrorMessage="1" sqref="F42:F47" xr:uid="{28B45600-E82F-4151-A605-853F278CA62F}">
      <formula1>"Yes"</formula1>
    </dataValidation>
    <dataValidation type="list" allowBlank="1" showInputMessage="1" showErrorMessage="1" sqref="B7" xr:uid="{AE4A218E-69BD-4E4D-9561-77CE0893FCEF}">
      <formula1>"FY 2024/25, FY 2025/26, FY 2026/27, FY 2027/28, FY 2028/29"</formula1>
    </dataValidation>
    <dataValidation type="list" allowBlank="1" showInputMessage="1" showErrorMessage="1" sqref="B15:C15" xr:uid="{4FBDDCD5-B8CC-42AD-9613-61A4BB68D690}">
      <formula1>"Choose an item, Yes - Surrender confirmed, No - Change Request already submitted, No - Change Request to follow"</formula1>
    </dataValidation>
    <dataValidation type="date" allowBlank="1" showInputMessage="1" showErrorMessage="1" sqref="D9 B9" xr:uid="{98E99484-E11B-4978-9B7F-834693F3D073}">
      <formula1>45383</formula1>
      <formula2>47208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Normal="100" workbookViewId="0">
      <selection activeCell="E6" sqref="E6"/>
    </sheetView>
  </sheetViews>
  <sheetFormatPr defaultColWidth="8.7265625" defaultRowHeight="15" x14ac:dyDescent="0.4"/>
  <cols>
    <col min="1" max="1" width="28.26953125" style="64" customWidth="1"/>
    <col min="2" max="2" width="19.26953125" style="64" customWidth="1"/>
    <col min="3" max="4" width="13.81640625" style="64" customWidth="1"/>
    <col min="5" max="5" width="14.6328125" style="64" customWidth="1"/>
    <col min="6" max="10" width="13.81640625" style="64" customWidth="1"/>
    <col min="11" max="12" width="23.26953125" style="64" customWidth="1"/>
    <col min="13" max="14" width="10.26953125" style="64" customWidth="1"/>
    <col min="15" max="16384" width="8.7265625" style="64"/>
  </cols>
  <sheetData>
    <row r="1" spans="1:14" ht="25" customHeight="1" x14ac:dyDescent="0.65">
      <c r="A1" s="163" t="s">
        <v>125</v>
      </c>
      <c r="B1" s="164"/>
      <c r="C1" s="164"/>
      <c r="D1" s="164"/>
      <c r="E1" s="164"/>
    </row>
    <row r="3" spans="1:14" x14ac:dyDescent="0.4">
      <c r="A3" s="65" t="s">
        <v>53</v>
      </c>
      <c r="B3" s="165">
        <f>'Formulário de Solicitação de re'!B3</f>
        <v>0</v>
      </c>
      <c r="C3" s="165"/>
      <c r="D3" s="165"/>
      <c r="E3" s="165"/>
    </row>
    <row r="4" spans="1:14" x14ac:dyDescent="0.4">
      <c r="A4" s="65" t="s">
        <v>54</v>
      </c>
      <c r="B4" s="165">
        <f>'Formulário de Solicitação de re'!B4</f>
        <v>0</v>
      </c>
      <c r="C4" s="165"/>
      <c r="D4" s="165"/>
      <c r="E4" s="165"/>
    </row>
    <row r="5" spans="1:14" x14ac:dyDescent="0.4">
      <c r="A5" s="65" t="s">
        <v>115</v>
      </c>
      <c r="B5" s="66">
        <f>'Formulário de Solicitação de re'!B5</f>
        <v>0</v>
      </c>
      <c r="C5" s="169" t="s">
        <v>116</v>
      </c>
      <c r="D5" s="170"/>
      <c r="E5" s="66">
        <f>'Formulário de Solicitação de re'!D5</f>
        <v>0</v>
      </c>
    </row>
    <row r="6" spans="1:14" ht="30" customHeight="1" x14ac:dyDescent="0.4">
      <c r="A6" s="65" t="s">
        <v>135</v>
      </c>
      <c r="B6" s="78"/>
      <c r="C6" s="171" t="s">
        <v>136</v>
      </c>
      <c r="D6" s="172"/>
      <c r="E6" s="6"/>
    </row>
    <row r="8" spans="1:14" ht="16" customHeight="1" x14ac:dyDescent="0.4">
      <c r="A8" s="166"/>
      <c r="B8" s="98">
        <f>B6</f>
        <v>0</v>
      </c>
      <c r="C8" s="167" t="s">
        <v>137</v>
      </c>
      <c r="D8" s="168"/>
      <c r="E8" s="167" t="s">
        <v>138</v>
      </c>
      <c r="F8" s="168"/>
      <c r="G8" s="167" t="s">
        <v>139</v>
      </c>
      <c r="H8" s="168"/>
      <c r="I8" s="167" t="s">
        <v>140</v>
      </c>
      <c r="J8" s="168"/>
      <c r="K8" s="98">
        <f>B6</f>
        <v>0</v>
      </c>
      <c r="L8" s="98">
        <f>B6</f>
        <v>0</v>
      </c>
      <c r="M8" s="173" t="s">
        <v>141</v>
      </c>
      <c r="N8" s="173" t="s">
        <v>142</v>
      </c>
    </row>
    <row r="9" spans="1:14" s="67" customFormat="1" ht="16" customHeight="1" x14ac:dyDescent="0.4">
      <c r="A9" s="166"/>
      <c r="B9" s="100" t="s">
        <v>143</v>
      </c>
      <c r="C9" s="99" t="s">
        <v>144</v>
      </c>
      <c r="D9" s="101" t="s">
        <v>145</v>
      </c>
      <c r="E9" s="99" t="s">
        <v>144</v>
      </c>
      <c r="F9" s="101" t="s">
        <v>145</v>
      </c>
      <c r="G9" s="99" t="s">
        <v>144</v>
      </c>
      <c r="H9" s="101" t="s">
        <v>145</v>
      </c>
      <c r="I9" s="99" t="s">
        <v>144</v>
      </c>
      <c r="J9" s="101" t="s">
        <v>145</v>
      </c>
      <c r="K9" s="102" t="s">
        <v>146</v>
      </c>
      <c r="L9" s="102" t="s">
        <v>147</v>
      </c>
      <c r="M9" s="174"/>
      <c r="N9" s="174"/>
    </row>
    <row r="10" spans="1:14" x14ac:dyDescent="0.4">
      <c r="A10" s="68" t="s">
        <v>55</v>
      </c>
      <c r="B10" s="7"/>
      <c r="C10" s="8"/>
      <c r="D10" s="12"/>
      <c r="E10" s="9"/>
      <c r="F10" s="12"/>
      <c r="G10" s="9"/>
      <c r="H10" s="12"/>
      <c r="I10" s="9"/>
      <c r="J10" s="12"/>
      <c r="K10" s="37">
        <f t="shared" ref="K10:L16" si="0">C10+E10+G10+I10</f>
        <v>0</v>
      </c>
      <c r="L10" s="37">
        <f t="shared" si="0"/>
        <v>0</v>
      </c>
      <c r="M10" s="38">
        <f t="shared" ref="M10:M16" si="1">B10-L10</f>
        <v>0</v>
      </c>
      <c r="N10" s="53" t="e">
        <f>M10/B10</f>
        <v>#DIV/0!</v>
      </c>
    </row>
    <row r="11" spans="1:14" x14ac:dyDescent="0.4">
      <c r="A11" s="68" t="s">
        <v>56</v>
      </c>
      <c r="B11" s="7"/>
      <c r="C11" s="8"/>
      <c r="D11" s="12"/>
      <c r="E11" s="9"/>
      <c r="F11" s="12"/>
      <c r="G11" s="9"/>
      <c r="H11" s="12"/>
      <c r="I11" s="9"/>
      <c r="J11" s="12"/>
      <c r="K11" s="37">
        <f t="shared" si="0"/>
        <v>0</v>
      </c>
      <c r="L11" s="37">
        <f t="shared" si="0"/>
        <v>0</v>
      </c>
      <c r="M11" s="38">
        <f t="shared" si="1"/>
        <v>0</v>
      </c>
      <c r="N11" s="53" t="e">
        <f t="shared" ref="N11:N16" si="2">M11/B11</f>
        <v>#DIV/0!</v>
      </c>
    </row>
    <row r="12" spans="1:14" x14ac:dyDescent="0.4">
      <c r="A12" s="68" t="s">
        <v>57</v>
      </c>
      <c r="B12" s="7"/>
      <c r="C12" s="8"/>
      <c r="D12" s="12"/>
      <c r="E12" s="9"/>
      <c r="F12" s="12"/>
      <c r="G12" s="9"/>
      <c r="H12" s="12"/>
      <c r="I12" s="9"/>
      <c r="J12" s="12"/>
      <c r="K12" s="37">
        <f t="shared" si="0"/>
        <v>0</v>
      </c>
      <c r="L12" s="37">
        <f t="shared" si="0"/>
        <v>0</v>
      </c>
      <c r="M12" s="38">
        <f t="shared" si="1"/>
        <v>0</v>
      </c>
      <c r="N12" s="54" t="e">
        <f t="shared" si="2"/>
        <v>#DIV/0!</v>
      </c>
    </row>
    <row r="13" spans="1:14" x14ac:dyDescent="0.4">
      <c r="A13" s="68" t="s">
        <v>58</v>
      </c>
      <c r="B13" s="7"/>
      <c r="C13" s="8"/>
      <c r="D13" s="12"/>
      <c r="E13" s="9"/>
      <c r="F13" s="12"/>
      <c r="G13" s="9"/>
      <c r="H13" s="12"/>
      <c r="I13" s="9"/>
      <c r="J13" s="12"/>
      <c r="K13" s="37">
        <f t="shared" si="0"/>
        <v>0</v>
      </c>
      <c r="L13" s="37">
        <f t="shared" si="0"/>
        <v>0</v>
      </c>
      <c r="M13" s="38">
        <f t="shared" si="1"/>
        <v>0</v>
      </c>
      <c r="N13" s="54" t="e">
        <f t="shared" si="2"/>
        <v>#DIV/0!</v>
      </c>
    </row>
    <row r="14" spans="1:14" x14ac:dyDescent="0.4">
      <c r="A14" s="68" t="s">
        <v>59</v>
      </c>
      <c r="B14" s="7"/>
      <c r="C14" s="8"/>
      <c r="D14" s="12"/>
      <c r="E14" s="9"/>
      <c r="F14" s="12"/>
      <c r="G14" s="9"/>
      <c r="H14" s="12"/>
      <c r="I14" s="9"/>
      <c r="J14" s="12"/>
      <c r="K14" s="37">
        <f t="shared" si="0"/>
        <v>0</v>
      </c>
      <c r="L14" s="37">
        <f t="shared" si="0"/>
        <v>0</v>
      </c>
      <c r="M14" s="38">
        <f t="shared" si="1"/>
        <v>0</v>
      </c>
      <c r="N14" s="54" t="e">
        <f t="shared" si="2"/>
        <v>#DIV/0!</v>
      </c>
    </row>
    <row r="15" spans="1:14" x14ac:dyDescent="0.4">
      <c r="A15" s="68" t="s">
        <v>60</v>
      </c>
      <c r="B15" s="7"/>
      <c r="C15" s="8"/>
      <c r="D15" s="12"/>
      <c r="E15" s="9"/>
      <c r="F15" s="12"/>
      <c r="G15" s="9"/>
      <c r="H15" s="12"/>
      <c r="I15" s="9"/>
      <c r="J15" s="12"/>
      <c r="K15" s="37">
        <f t="shared" si="0"/>
        <v>0</v>
      </c>
      <c r="L15" s="37">
        <f t="shared" si="0"/>
        <v>0</v>
      </c>
      <c r="M15" s="38">
        <f t="shared" si="1"/>
        <v>0</v>
      </c>
      <c r="N15" s="54" t="e">
        <f t="shared" si="2"/>
        <v>#DIV/0!</v>
      </c>
    </row>
    <row r="16" spans="1:14" x14ac:dyDescent="0.4">
      <c r="A16" s="68" t="s">
        <v>61</v>
      </c>
      <c r="B16" s="7"/>
      <c r="C16" s="8"/>
      <c r="D16" s="12"/>
      <c r="E16" s="9"/>
      <c r="F16" s="12"/>
      <c r="G16" s="9"/>
      <c r="H16" s="12"/>
      <c r="I16" s="9"/>
      <c r="J16" s="12"/>
      <c r="K16" s="37">
        <f t="shared" si="0"/>
        <v>0</v>
      </c>
      <c r="L16" s="37">
        <f t="shared" si="0"/>
        <v>0</v>
      </c>
      <c r="M16" s="38">
        <f t="shared" si="1"/>
        <v>0</v>
      </c>
      <c r="N16" s="54" t="e">
        <f t="shared" si="2"/>
        <v>#DIV/0!</v>
      </c>
    </row>
    <row r="17" spans="1:14" ht="15.5" thickBot="1" x14ac:dyDescent="0.45">
      <c r="A17" s="69" t="s">
        <v>62</v>
      </c>
      <c r="B17" s="39">
        <f>SUM(B10:B16)</f>
        <v>0</v>
      </c>
      <c r="C17" s="40">
        <f>SUM(C10:C16)</f>
        <v>0</v>
      </c>
      <c r="D17" s="40">
        <f t="shared" ref="D17:J17" si="3">SUM(D10:D16)</f>
        <v>0</v>
      </c>
      <c r="E17" s="40">
        <f t="shared" si="3"/>
        <v>0</v>
      </c>
      <c r="F17" s="40">
        <f t="shared" si="3"/>
        <v>0</v>
      </c>
      <c r="G17" s="40">
        <f t="shared" si="3"/>
        <v>0</v>
      </c>
      <c r="H17" s="40">
        <f t="shared" si="3"/>
        <v>0</v>
      </c>
      <c r="I17" s="40">
        <f t="shared" si="3"/>
        <v>0</v>
      </c>
      <c r="J17" s="40">
        <f t="shared" si="3"/>
        <v>0</v>
      </c>
      <c r="K17" s="41">
        <f>SUM(K10:K16)</f>
        <v>0</v>
      </c>
      <c r="L17" s="40">
        <f>SUM(L10:L16)</f>
        <v>0</v>
      </c>
      <c r="M17" s="40">
        <f t="shared" ref="M17" si="4">SUM(M10:M16)</f>
        <v>0</v>
      </c>
      <c r="N17" s="40"/>
    </row>
    <row r="18" spans="1:14" s="71" customFormat="1" ht="15.5" thickTop="1" x14ac:dyDescent="0.4">
      <c r="A18" s="70"/>
      <c r="B18" s="70"/>
      <c r="C18" s="70"/>
      <c r="D18" s="70"/>
      <c r="E18" s="70"/>
      <c r="F18" s="70"/>
      <c r="G18" s="70"/>
      <c r="H18" s="70"/>
      <c r="I18" s="70"/>
      <c r="J18" s="70"/>
      <c r="K18" s="70"/>
      <c r="L18" s="70"/>
      <c r="M18" s="70"/>
    </row>
    <row r="19" spans="1:14" s="71" customFormat="1" ht="16" customHeight="1" x14ac:dyDescent="0.4">
      <c r="A19" s="158" t="s">
        <v>91</v>
      </c>
      <c r="B19" s="158"/>
      <c r="C19" s="42"/>
      <c r="D19" s="43">
        <f>C17-D17</f>
        <v>0</v>
      </c>
      <c r="E19" s="44"/>
      <c r="F19" s="43">
        <f>E17-F17</f>
        <v>0</v>
      </c>
      <c r="G19" s="44"/>
      <c r="H19" s="43">
        <f>G17-H17</f>
        <v>0</v>
      </c>
      <c r="I19" s="44"/>
      <c r="J19" s="43">
        <f>I17-J17</f>
        <v>0</v>
      </c>
    </row>
    <row r="21" spans="1:14" s="70" customFormat="1" ht="45.5" thickBot="1" x14ac:dyDescent="0.3">
      <c r="A21" s="159" t="s">
        <v>63</v>
      </c>
      <c r="B21" s="159"/>
      <c r="C21" s="87" t="s">
        <v>64</v>
      </c>
      <c r="D21" s="88">
        <f>C17</f>
        <v>0</v>
      </c>
      <c r="E21" s="87" t="s">
        <v>65</v>
      </c>
      <c r="F21" s="88">
        <f>E17+(-D19)</f>
        <v>0</v>
      </c>
      <c r="G21" s="87" t="s">
        <v>66</v>
      </c>
      <c r="H21" s="88">
        <f>G17+(-F19)</f>
        <v>0</v>
      </c>
      <c r="I21" s="88" t="s">
        <v>67</v>
      </c>
      <c r="J21" s="88">
        <f>IF(E6="Q4 - Jan to Mar",(IF(M17&lt;0,(I17+(-H19)+(-J19))-(-M17),(I17+(-H19)+(-J19)))),0)</f>
        <v>0</v>
      </c>
      <c r="K21" s="89"/>
      <c r="L21" s="90" t="s">
        <v>68</v>
      </c>
      <c r="M21" s="88">
        <f>SUM(D21,F21,H21,J21)</f>
        <v>0</v>
      </c>
    </row>
    <row r="22" spans="1:14" s="72" customFormat="1" ht="23.15" customHeight="1" thickTop="1" x14ac:dyDescent="0.35">
      <c r="A22" s="160" t="s">
        <v>148</v>
      </c>
      <c r="B22" s="160"/>
      <c r="C22" s="51"/>
      <c r="D22" s="52">
        <f>B17-D21</f>
        <v>0</v>
      </c>
      <c r="E22" s="52"/>
      <c r="F22" s="52">
        <f>B17-D21-F21</f>
        <v>0</v>
      </c>
      <c r="G22" s="52"/>
      <c r="H22" s="52">
        <f>B17-D21-F21-H21</f>
        <v>0</v>
      </c>
      <c r="I22" s="52"/>
      <c r="J22" s="52">
        <f>B17-D21-F21-H21-J21</f>
        <v>0</v>
      </c>
      <c r="L22" s="103" t="s">
        <v>149</v>
      </c>
      <c r="M22" s="74">
        <f>IF(M17&gt;0,M17,0)</f>
        <v>0</v>
      </c>
    </row>
    <row r="23" spans="1:14" s="71" customFormat="1" ht="25" customHeight="1" x14ac:dyDescent="0.4">
      <c r="A23" s="75"/>
      <c r="B23" s="75"/>
      <c r="C23" s="161" t="s">
        <v>69</v>
      </c>
      <c r="D23" s="161"/>
      <c r="E23" s="161" t="s">
        <v>70</v>
      </c>
      <c r="F23" s="161"/>
      <c r="G23" s="161" t="s">
        <v>71</v>
      </c>
      <c r="H23" s="161"/>
      <c r="I23" s="161" t="s">
        <v>72</v>
      </c>
      <c r="J23" s="161"/>
      <c r="K23" s="73"/>
      <c r="L23" s="103" t="s">
        <v>150</v>
      </c>
      <c r="M23" s="74">
        <f>IF(J21&lt;0,-J21,0)</f>
        <v>0</v>
      </c>
      <c r="N23" s="73"/>
    </row>
    <row r="24" spans="1:14" x14ac:dyDescent="0.4">
      <c r="A24" s="71" t="s">
        <v>73</v>
      </c>
    </row>
    <row r="25" spans="1:14" x14ac:dyDescent="0.4">
      <c r="A25" s="76" t="s">
        <v>74</v>
      </c>
      <c r="B25" s="162" t="s">
        <v>75</v>
      </c>
      <c r="C25" s="162"/>
      <c r="D25" s="162"/>
      <c r="E25" s="162"/>
      <c r="F25" s="162"/>
      <c r="G25" s="162"/>
      <c r="H25" s="162"/>
      <c r="I25" s="162"/>
      <c r="J25" s="162"/>
      <c r="K25" s="162"/>
      <c r="L25" s="162"/>
      <c r="M25" s="162"/>
      <c r="N25" s="77"/>
    </row>
    <row r="26" spans="1:14" x14ac:dyDescent="0.4">
      <c r="A26" s="6"/>
      <c r="B26" s="124"/>
      <c r="C26" s="124"/>
      <c r="D26" s="124"/>
      <c r="E26" s="124"/>
      <c r="F26" s="124"/>
      <c r="G26" s="124"/>
      <c r="H26" s="124"/>
      <c r="I26" s="124"/>
      <c r="J26" s="124"/>
      <c r="K26" s="124"/>
      <c r="L26" s="124"/>
      <c r="M26" s="124"/>
      <c r="N26" s="124"/>
    </row>
    <row r="27" spans="1:14" x14ac:dyDescent="0.4">
      <c r="A27" s="6"/>
      <c r="B27" s="124"/>
      <c r="C27" s="124"/>
      <c r="D27" s="124"/>
      <c r="E27" s="124"/>
      <c r="F27" s="124"/>
      <c r="G27" s="124"/>
      <c r="H27" s="124"/>
      <c r="I27" s="124"/>
      <c r="J27" s="124"/>
      <c r="K27" s="124"/>
      <c r="L27" s="124"/>
      <c r="M27" s="124"/>
      <c r="N27" s="124"/>
    </row>
    <row r="28" spans="1:14" x14ac:dyDescent="0.4">
      <c r="A28" s="6"/>
      <c r="B28" s="124"/>
      <c r="C28" s="124"/>
      <c r="D28" s="124"/>
      <c r="E28" s="124"/>
      <c r="F28" s="124"/>
      <c r="G28" s="124"/>
      <c r="H28" s="124"/>
      <c r="I28" s="124"/>
      <c r="J28" s="124"/>
      <c r="K28" s="124"/>
      <c r="L28" s="124"/>
      <c r="M28" s="124"/>
      <c r="N28" s="124"/>
    </row>
    <row r="29" spans="1:14" x14ac:dyDescent="0.4">
      <c r="A29" s="6"/>
      <c r="B29" s="124"/>
      <c r="C29" s="124"/>
      <c r="D29" s="124"/>
      <c r="E29" s="124"/>
      <c r="F29" s="124"/>
      <c r="G29" s="124"/>
      <c r="H29" s="124"/>
      <c r="I29" s="124"/>
      <c r="J29" s="124"/>
      <c r="K29" s="124"/>
      <c r="L29" s="124"/>
      <c r="M29" s="124"/>
      <c r="N29" s="124"/>
    </row>
    <row r="30" spans="1:14" x14ac:dyDescent="0.4">
      <c r="A30" s="6"/>
      <c r="B30" s="124"/>
      <c r="C30" s="124"/>
      <c r="D30" s="124"/>
      <c r="E30" s="124"/>
      <c r="F30" s="124"/>
      <c r="G30" s="124"/>
      <c r="H30" s="124"/>
      <c r="I30" s="124"/>
      <c r="J30" s="124"/>
      <c r="K30" s="124"/>
      <c r="L30" s="124"/>
      <c r="M30" s="124"/>
      <c r="N30" s="124"/>
    </row>
    <row r="31" spans="1:14" x14ac:dyDescent="0.4">
      <c r="A31" s="6"/>
      <c r="B31" s="124"/>
      <c r="C31" s="124"/>
      <c r="D31" s="124"/>
      <c r="E31" s="124"/>
      <c r="F31" s="124"/>
      <c r="G31" s="124"/>
      <c r="H31" s="124"/>
      <c r="I31" s="124"/>
      <c r="J31" s="124"/>
      <c r="K31" s="124"/>
      <c r="L31" s="124"/>
      <c r="M31" s="124"/>
      <c r="N31" s="124"/>
    </row>
    <row r="32" spans="1:14" x14ac:dyDescent="0.4">
      <c r="A32" s="6"/>
      <c r="B32" s="124"/>
      <c r="C32" s="124"/>
      <c r="D32" s="124"/>
      <c r="E32" s="124"/>
      <c r="F32" s="124"/>
      <c r="G32" s="124"/>
      <c r="H32" s="124"/>
      <c r="I32" s="124"/>
      <c r="J32" s="124"/>
      <c r="K32" s="124"/>
      <c r="L32" s="124"/>
      <c r="M32" s="124"/>
      <c r="N32" s="124"/>
    </row>
    <row r="33" spans="1:14" x14ac:dyDescent="0.4">
      <c r="A33" s="6"/>
      <c r="B33" s="124"/>
      <c r="C33" s="124"/>
      <c r="D33" s="124"/>
      <c r="E33" s="124"/>
      <c r="F33" s="124"/>
      <c r="G33" s="124"/>
      <c r="H33" s="124"/>
      <c r="I33" s="124"/>
      <c r="J33" s="124"/>
      <c r="K33" s="124"/>
      <c r="L33" s="124"/>
      <c r="M33" s="124"/>
      <c r="N33" s="124"/>
    </row>
    <row r="34" spans="1:14" x14ac:dyDescent="0.4">
      <c r="A34" s="6"/>
      <c r="B34" s="124"/>
      <c r="C34" s="124"/>
      <c r="D34" s="124"/>
      <c r="E34" s="124"/>
      <c r="F34" s="124"/>
      <c r="G34" s="124"/>
      <c r="H34" s="124"/>
      <c r="I34" s="124"/>
      <c r="J34" s="124"/>
      <c r="K34" s="124"/>
      <c r="L34" s="124"/>
      <c r="M34" s="124"/>
      <c r="N34" s="124"/>
    </row>
    <row r="35" spans="1:14" x14ac:dyDescent="0.4">
      <c r="A35" s="6"/>
      <c r="B35" s="124"/>
      <c r="C35" s="124"/>
      <c r="D35" s="124"/>
      <c r="E35" s="124"/>
      <c r="F35" s="124"/>
      <c r="G35" s="124"/>
      <c r="H35" s="124"/>
      <c r="I35" s="124"/>
      <c r="J35" s="124"/>
      <c r="K35" s="124"/>
      <c r="L35" s="124"/>
      <c r="M35" s="124"/>
      <c r="N35" s="124"/>
    </row>
    <row r="36" spans="1:14" x14ac:dyDescent="0.4">
      <c r="A36" s="6"/>
      <c r="B36" s="124"/>
      <c r="C36" s="124"/>
      <c r="D36" s="124"/>
      <c r="E36" s="124"/>
      <c r="F36" s="124"/>
      <c r="G36" s="124"/>
      <c r="H36" s="124"/>
      <c r="I36" s="124"/>
      <c r="J36" s="124"/>
      <c r="K36" s="124"/>
      <c r="L36" s="124"/>
      <c r="M36" s="124"/>
      <c r="N36" s="124"/>
    </row>
    <row r="37" spans="1:14" x14ac:dyDescent="0.4">
      <c r="A37" s="6"/>
      <c r="B37" s="124"/>
      <c r="C37" s="124"/>
      <c r="D37" s="124"/>
      <c r="E37" s="124"/>
      <c r="F37" s="124"/>
      <c r="G37" s="124"/>
      <c r="H37" s="124"/>
      <c r="I37" s="124"/>
      <c r="J37" s="124"/>
      <c r="K37" s="124"/>
      <c r="L37" s="124"/>
      <c r="M37" s="124"/>
      <c r="N37" s="124"/>
    </row>
    <row r="38" spans="1:14" x14ac:dyDescent="0.4">
      <c r="A38" s="6"/>
      <c r="B38" s="124"/>
      <c r="C38" s="124"/>
      <c r="D38" s="124"/>
      <c r="E38" s="124"/>
      <c r="F38" s="124"/>
      <c r="G38" s="124"/>
      <c r="H38" s="124"/>
      <c r="I38" s="124"/>
      <c r="J38" s="124"/>
      <c r="K38" s="124"/>
      <c r="L38" s="124"/>
      <c r="M38" s="124"/>
      <c r="N38" s="124"/>
    </row>
    <row r="39" spans="1:14" x14ac:dyDescent="0.4">
      <c r="A39" s="6"/>
      <c r="B39" s="124"/>
      <c r="C39" s="124"/>
      <c r="D39" s="124"/>
      <c r="E39" s="124"/>
      <c r="F39" s="124"/>
      <c r="G39" s="124"/>
      <c r="H39" s="124"/>
      <c r="I39" s="124"/>
      <c r="J39" s="124"/>
      <c r="K39" s="124"/>
      <c r="L39" s="124"/>
      <c r="M39" s="124"/>
      <c r="N39" s="124"/>
    </row>
    <row r="40" spans="1:14" x14ac:dyDescent="0.4">
      <c r="A40" s="6"/>
      <c r="B40" s="124"/>
      <c r="C40" s="124"/>
      <c r="D40" s="124"/>
      <c r="E40" s="124"/>
      <c r="F40" s="124"/>
      <c r="G40" s="124"/>
      <c r="H40" s="124"/>
      <c r="I40" s="124"/>
      <c r="J40" s="124"/>
      <c r="K40" s="124"/>
      <c r="L40" s="124"/>
      <c r="M40" s="124"/>
      <c r="N40" s="124"/>
    </row>
    <row r="41" spans="1:14" x14ac:dyDescent="0.4">
      <c r="A41" s="6"/>
      <c r="B41" s="124"/>
      <c r="C41" s="124"/>
      <c r="D41" s="124"/>
      <c r="E41" s="124"/>
      <c r="F41" s="124"/>
      <c r="G41" s="124"/>
      <c r="H41" s="124"/>
      <c r="I41" s="124"/>
      <c r="J41" s="124"/>
      <c r="K41" s="124"/>
      <c r="L41" s="124"/>
      <c r="M41" s="124"/>
      <c r="N41" s="124"/>
    </row>
    <row r="42" spans="1:14" x14ac:dyDescent="0.4">
      <c r="A42" s="6"/>
      <c r="B42" s="124"/>
      <c r="C42" s="124"/>
      <c r="D42" s="124"/>
      <c r="E42" s="124"/>
      <c r="F42" s="124"/>
      <c r="G42" s="124"/>
      <c r="H42" s="124"/>
      <c r="I42" s="124"/>
      <c r="J42" s="124"/>
      <c r="K42" s="124"/>
      <c r="L42" s="124"/>
      <c r="M42" s="124"/>
      <c r="N42" s="124"/>
    </row>
  </sheetData>
  <sheetProtection algorithmName="SHA-512" hashValue="Hi2n25CiUDrJ4Ee48Tt549j3FuxX/ZvEQ+ul+++FsbH2GqzQVQKQR+9p69fBMwZ+iGqEsrODHbHyb8wGh9YQuw==" saltValue="x6BsjlvNUJoDcHiwPEL/ow==" spinCount="100000" sheet="1" formatCells="0" formatColumns="0" formatRows="0" selectLockedCells="1"/>
  <protectedRanges>
    <protectedRange sqref="E5 B3:B6 B26:N42 B10:J16" name="Unprotected"/>
  </protectedRanges>
  <mergeCells count="37">
    <mergeCell ref="N8:N9"/>
    <mergeCell ref="B40:N40"/>
    <mergeCell ref="B41:N41"/>
    <mergeCell ref="B42:N42"/>
    <mergeCell ref="B26:N26"/>
    <mergeCell ref="B27:N27"/>
    <mergeCell ref="B28:N28"/>
    <mergeCell ref="B29:N29"/>
    <mergeCell ref="M8:M9"/>
    <mergeCell ref="G8:H8"/>
    <mergeCell ref="I8:J8"/>
    <mergeCell ref="B30:N30"/>
    <mergeCell ref="B31:N31"/>
    <mergeCell ref="B32:N32"/>
    <mergeCell ref="B39:N39"/>
    <mergeCell ref="B34:N34"/>
    <mergeCell ref="A1:E1"/>
    <mergeCell ref="B3:E3"/>
    <mergeCell ref="B4:E4"/>
    <mergeCell ref="A8:A9"/>
    <mergeCell ref="C8:D8"/>
    <mergeCell ref="E8:F8"/>
    <mergeCell ref="C5:D5"/>
    <mergeCell ref="C6:D6"/>
    <mergeCell ref="A19:B19"/>
    <mergeCell ref="A21:B21"/>
    <mergeCell ref="B33:N33"/>
    <mergeCell ref="B37:N37"/>
    <mergeCell ref="B38:N38"/>
    <mergeCell ref="A22:B22"/>
    <mergeCell ref="B35:N35"/>
    <mergeCell ref="B36:N36"/>
    <mergeCell ref="C23:D23"/>
    <mergeCell ref="E23:F23"/>
    <mergeCell ref="G23:H23"/>
    <mergeCell ref="I23:J23"/>
    <mergeCell ref="B25:M25"/>
  </mergeCells>
  <conditionalFormatting sqref="C19:J19">
    <cfRule type="cellIs" dxfId="12" priority="1" operator="lessThan">
      <formula>0</formula>
    </cfRule>
  </conditionalFormatting>
  <conditionalFormatting sqref="D22:D23 F22:F23 H22:H23">
    <cfRule type="cellIs" dxfId="11" priority="13" stopIfTrue="1" operator="lessThan">
      <formula>0</formula>
    </cfRule>
  </conditionalFormatting>
  <conditionalFormatting sqref="K10">
    <cfRule type="expression" dxfId="10" priority="18" stopIfTrue="1">
      <formula>$K$10&lt;&gt;$B$10</formula>
    </cfRule>
  </conditionalFormatting>
  <conditionalFormatting sqref="K11">
    <cfRule type="expression" dxfId="9" priority="19" stopIfTrue="1">
      <formula>$K$11&lt;&gt;$B$11</formula>
    </cfRule>
  </conditionalFormatting>
  <conditionalFormatting sqref="K12">
    <cfRule type="expression" dxfId="8" priority="20" stopIfTrue="1">
      <formula>$K$12&lt;&gt;$B$12</formula>
    </cfRule>
  </conditionalFormatting>
  <conditionalFormatting sqref="K13">
    <cfRule type="expression" dxfId="7" priority="21" stopIfTrue="1">
      <formula>$K$13&lt;&gt;$B$13</formula>
    </cfRule>
  </conditionalFormatting>
  <conditionalFormatting sqref="K14">
    <cfRule type="expression" dxfId="6" priority="22" stopIfTrue="1">
      <formula>$K$14&lt;&gt;$B$14</formula>
    </cfRule>
  </conditionalFormatting>
  <conditionalFormatting sqref="K15">
    <cfRule type="expression" dxfId="5" priority="17" stopIfTrue="1">
      <formula>$K$15&lt;&gt;$B$15</formula>
    </cfRule>
  </conditionalFormatting>
  <conditionalFormatting sqref="K16">
    <cfRule type="expression" dxfId="4" priority="16" stopIfTrue="1">
      <formula>$K$16&lt;&gt;$B$16</formula>
    </cfRule>
  </conditionalFormatting>
  <conditionalFormatting sqref="K17">
    <cfRule type="expression" dxfId="3" priority="15" stopIfTrue="1">
      <formula>$K$17&lt;&gt;$B$17</formula>
    </cfRule>
  </conditionalFormatting>
  <conditionalFormatting sqref="L19 D22:D23 F22:F23 H22:H23 J22:J23 L22:L23">
    <cfRule type="cellIs" dxfId="2" priority="9" operator="lessThan">
      <formula>0</formula>
    </cfRule>
  </conditionalFormatting>
  <conditionalFormatting sqref="M10:N17">
    <cfRule type="cellIs" dxfId="1" priority="14" stopIfTrue="1" operator="greaterThan">
      <formula>0</formula>
    </cfRule>
    <cfRule type="cellIs" dxfId="0" priority="23" stopIfTrue="1" operator="lessThan">
      <formula>0</formula>
    </cfRule>
  </conditionalFormatting>
  <dataValidations count="2">
    <dataValidation type="list" allowBlank="1" showInputMessage="1" showErrorMessage="1" sqref="B6" xr:uid="{576A371D-ADB9-41CB-98A2-4CC5C2DCCE0C}">
      <formula1>"FY 2024/25, FY 2025/26, FY 2026/27, FY 2027/28, FY 2028/29"</formula1>
    </dataValidation>
    <dataValidation type="list" allowBlank="1" showInputMessage="1" showErrorMessage="1" sqref="E6" xr:uid="{2E74EAF2-7EB5-4952-8C3A-3F44F0849ACC}">
      <formula1>"Q1 - Apr to Jun, Q2 - Jul to Sep, Q3 - Oct to Dec, Q4 - Jan to Mar"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692-B226-4ACA-83ED-6AB90D6D39B7}">
  <dimension ref="A1:E90"/>
  <sheetViews>
    <sheetView showRuler="0" zoomScale="85" zoomScaleNormal="85" zoomScaleSheetLayoutView="400" zoomScalePageLayoutView="90" workbookViewId="0">
      <selection activeCell="A57" sqref="A57:B57"/>
    </sheetView>
  </sheetViews>
  <sheetFormatPr defaultColWidth="9.26953125" defaultRowHeight="14.25" customHeight="1" x14ac:dyDescent="0.3"/>
  <cols>
    <col min="1" max="1" width="95.36328125" style="57" bestFit="1" customWidth="1"/>
    <col min="2" max="3" width="28.54296875" style="57" customWidth="1"/>
    <col min="4" max="4" width="35.26953125" style="57" customWidth="1"/>
    <col min="5" max="16384" width="9.26953125" style="57"/>
  </cols>
  <sheetData>
    <row r="1" spans="1:5" s="55" customFormat="1" ht="24" x14ac:dyDescent="0.65">
      <c r="A1" s="164" t="s">
        <v>99</v>
      </c>
      <c r="B1" s="164"/>
      <c r="C1" s="164"/>
      <c r="D1" s="164"/>
      <c r="E1" s="104"/>
    </row>
    <row r="2" spans="1:5" s="55" customFormat="1" ht="31.5" customHeight="1" x14ac:dyDescent="0.25">
      <c r="A2" s="181" t="s">
        <v>105</v>
      </c>
      <c r="B2" s="182"/>
      <c r="C2" s="182"/>
      <c r="D2" s="182"/>
    </row>
    <row r="3" spans="1:5" s="55" customFormat="1" ht="26" x14ac:dyDescent="0.25">
      <c r="A3" s="105" t="s">
        <v>103</v>
      </c>
      <c r="B3" s="56" t="s">
        <v>97</v>
      </c>
      <c r="C3" s="56" t="s">
        <v>98</v>
      </c>
      <c r="D3" s="56" t="s">
        <v>102</v>
      </c>
    </row>
    <row r="4" spans="1:5" s="55" customFormat="1" ht="12.5" x14ac:dyDescent="0.25">
      <c r="A4" s="79"/>
      <c r="B4" s="80"/>
      <c r="C4" s="80"/>
      <c r="D4" s="81"/>
    </row>
    <row r="5" spans="1:5" s="55" customFormat="1" ht="12.5" x14ac:dyDescent="0.25">
      <c r="A5" s="79"/>
      <c r="B5" s="80"/>
      <c r="C5" s="80"/>
      <c r="D5" s="81"/>
    </row>
    <row r="6" spans="1:5" s="55" customFormat="1" ht="12.5" x14ac:dyDescent="0.25">
      <c r="A6" s="79"/>
      <c r="B6" s="80"/>
      <c r="C6" s="80"/>
      <c r="D6" s="81"/>
    </row>
    <row r="7" spans="1:5" s="55" customFormat="1" ht="12.5" x14ac:dyDescent="0.25">
      <c r="A7" s="79"/>
      <c r="B7" s="80"/>
      <c r="C7" s="80"/>
      <c r="D7" s="81"/>
    </row>
    <row r="8" spans="1:5" s="55" customFormat="1" ht="12.5" x14ac:dyDescent="0.25">
      <c r="A8" s="79"/>
      <c r="B8" s="80"/>
      <c r="C8" s="80"/>
      <c r="D8" s="81"/>
    </row>
    <row r="9" spans="1:5" s="55" customFormat="1" ht="12.5" x14ac:dyDescent="0.25">
      <c r="A9" s="79"/>
      <c r="B9" s="80"/>
      <c r="C9" s="80"/>
      <c r="D9" s="81"/>
    </row>
    <row r="10" spans="1:5" s="55" customFormat="1" ht="12.5" x14ac:dyDescent="0.25">
      <c r="A10" s="79"/>
      <c r="B10" s="80"/>
      <c r="C10" s="80"/>
      <c r="D10" s="81"/>
    </row>
    <row r="11" spans="1:5" s="55" customFormat="1" ht="12.5" x14ac:dyDescent="0.25">
      <c r="A11" s="79"/>
      <c r="B11" s="80"/>
      <c r="C11" s="80"/>
      <c r="D11" s="81"/>
    </row>
    <row r="12" spans="1:5" s="55" customFormat="1" ht="12.5" x14ac:dyDescent="0.25">
      <c r="A12" s="79"/>
      <c r="B12" s="80"/>
      <c r="C12" s="80"/>
      <c r="D12" s="81"/>
    </row>
    <row r="13" spans="1:5" s="55" customFormat="1" ht="12.5" x14ac:dyDescent="0.25">
      <c r="A13" s="79"/>
      <c r="B13" s="80"/>
      <c r="C13" s="80"/>
      <c r="D13" s="81"/>
    </row>
    <row r="14" spans="1:5" s="55" customFormat="1" ht="12.5" x14ac:dyDescent="0.25">
      <c r="A14" s="79"/>
      <c r="B14" s="80"/>
      <c r="C14" s="80"/>
      <c r="D14" s="81"/>
    </row>
    <row r="15" spans="1:5" s="55" customFormat="1" ht="12.5" x14ac:dyDescent="0.25">
      <c r="A15" s="79"/>
      <c r="B15" s="80"/>
      <c r="C15" s="80"/>
      <c r="D15" s="81"/>
    </row>
    <row r="16" spans="1:5" s="55" customFormat="1" ht="12.5" x14ac:dyDescent="0.25">
      <c r="A16" s="79"/>
      <c r="B16" s="80"/>
      <c r="C16" s="80"/>
      <c r="D16" s="81"/>
    </row>
    <row r="17" spans="1:4" s="55" customFormat="1" ht="12.5" x14ac:dyDescent="0.25">
      <c r="A17" s="79"/>
      <c r="B17" s="80"/>
      <c r="C17" s="80"/>
      <c r="D17" s="81"/>
    </row>
    <row r="18" spans="1:4" s="55" customFormat="1" ht="12.5" x14ac:dyDescent="0.25">
      <c r="A18" s="79"/>
      <c r="B18" s="80"/>
      <c r="C18" s="80"/>
      <c r="D18" s="81"/>
    </row>
    <row r="19" spans="1:4" s="55" customFormat="1" ht="12.5" x14ac:dyDescent="0.25">
      <c r="A19" s="79"/>
      <c r="B19" s="80"/>
      <c r="C19" s="80"/>
      <c r="D19" s="81"/>
    </row>
    <row r="20" spans="1:4" s="55" customFormat="1" ht="12.5" x14ac:dyDescent="0.25">
      <c r="A20" s="79"/>
      <c r="B20" s="80"/>
      <c r="C20" s="80"/>
      <c r="D20" s="81"/>
    </row>
    <row r="21" spans="1:4" s="55" customFormat="1" ht="12.5" x14ac:dyDescent="0.25">
      <c r="A21" s="79"/>
      <c r="B21" s="80"/>
      <c r="C21" s="80"/>
      <c r="D21" s="81"/>
    </row>
    <row r="22" spans="1:4" s="55" customFormat="1" ht="12.5" x14ac:dyDescent="0.25">
      <c r="A22" s="79"/>
      <c r="B22" s="80"/>
      <c r="C22" s="80"/>
      <c r="D22" s="81"/>
    </row>
    <row r="23" spans="1:4" s="55" customFormat="1" ht="12.5" x14ac:dyDescent="0.25">
      <c r="A23" s="79"/>
      <c r="B23" s="80"/>
      <c r="C23" s="80"/>
      <c r="D23" s="81"/>
    </row>
    <row r="24" spans="1:4" s="55" customFormat="1" ht="12.5" x14ac:dyDescent="0.25">
      <c r="A24" s="79"/>
      <c r="B24" s="80"/>
      <c r="C24" s="80"/>
      <c r="D24" s="81"/>
    </row>
    <row r="25" spans="1:4" s="55" customFormat="1" ht="12.5" x14ac:dyDescent="0.25">
      <c r="A25" s="79"/>
      <c r="B25" s="80"/>
      <c r="C25" s="80"/>
      <c r="D25" s="81"/>
    </row>
    <row r="26" spans="1:4" s="55" customFormat="1" ht="12.5" x14ac:dyDescent="0.25">
      <c r="A26" s="79"/>
      <c r="B26" s="80"/>
      <c r="C26" s="80"/>
      <c r="D26" s="81"/>
    </row>
    <row r="27" spans="1:4" s="55" customFormat="1" ht="12.5" x14ac:dyDescent="0.25">
      <c r="A27" s="79"/>
      <c r="B27" s="80"/>
      <c r="C27" s="80"/>
      <c r="D27" s="81"/>
    </row>
    <row r="28" spans="1:4" s="55" customFormat="1" ht="12.5" x14ac:dyDescent="0.25">
      <c r="A28" s="79"/>
      <c r="B28" s="80"/>
      <c r="C28" s="80"/>
      <c r="D28" s="81"/>
    </row>
    <row r="29" spans="1:4" s="55" customFormat="1" ht="12.5" x14ac:dyDescent="0.25">
      <c r="A29" s="79"/>
      <c r="B29" s="80"/>
      <c r="C29" s="80"/>
      <c r="D29" s="81"/>
    </row>
    <row r="30" spans="1:4" s="55" customFormat="1" ht="12.5" x14ac:dyDescent="0.25">
      <c r="A30" s="79"/>
      <c r="B30" s="80"/>
      <c r="C30" s="80"/>
      <c r="D30" s="81"/>
    </row>
    <row r="31" spans="1:4" s="55" customFormat="1" ht="13" x14ac:dyDescent="0.3">
      <c r="A31" s="177" t="s">
        <v>104</v>
      </c>
      <c r="B31" s="177"/>
      <c r="C31" s="177"/>
      <c r="D31" s="106">
        <f>SUM(D4:D30)</f>
        <v>0</v>
      </c>
    </row>
    <row r="32" spans="1:4" s="55" customFormat="1" ht="26" x14ac:dyDescent="0.25">
      <c r="A32" s="107" t="s">
        <v>100</v>
      </c>
      <c r="B32" s="108"/>
      <c r="C32" s="56" t="s">
        <v>101</v>
      </c>
      <c r="D32" s="56" t="s">
        <v>117</v>
      </c>
    </row>
    <row r="33" spans="1:4" s="55" customFormat="1" ht="13.5" customHeight="1" x14ac:dyDescent="0.25">
      <c r="A33" s="176"/>
      <c r="B33" s="176"/>
      <c r="C33" s="82"/>
      <c r="D33" s="81"/>
    </row>
    <row r="34" spans="1:4" s="55" customFormat="1" ht="13.5" customHeight="1" x14ac:dyDescent="0.25">
      <c r="A34" s="176"/>
      <c r="B34" s="176"/>
      <c r="C34" s="82"/>
      <c r="D34" s="81"/>
    </row>
    <row r="35" spans="1:4" s="55" customFormat="1" ht="13.5" customHeight="1" x14ac:dyDescent="0.25">
      <c r="A35" s="176"/>
      <c r="B35" s="176"/>
      <c r="C35" s="82"/>
      <c r="D35" s="81"/>
    </row>
    <row r="36" spans="1:4" s="55" customFormat="1" ht="13.5" customHeight="1" x14ac:dyDescent="0.25">
      <c r="A36" s="176"/>
      <c r="B36" s="176"/>
      <c r="C36" s="82"/>
      <c r="D36" s="81"/>
    </row>
    <row r="37" spans="1:4" s="55" customFormat="1" ht="13.5" customHeight="1" x14ac:dyDescent="0.25">
      <c r="A37" s="176"/>
      <c r="B37" s="176"/>
      <c r="C37" s="82"/>
      <c r="D37" s="81"/>
    </row>
    <row r="38" spans="1:4" s="55" customFormat="1" ht="13.5" customHeight="1" x14ac:dyDescent="0.25">
      <c r="A38" s="176"/>
      <c r="B38" s="176"/>
      <c r="C38" s="82"/>
      <c r="D38" s="81"/>
    </row>
    <row r="39" spans="1:4" s="55" customFormat="1" ht="13.5" customHeight="1" x14ac:dyDescent="0.25">
      <c r="A39" s="176"/>
      <c r="B39" s="176"/>
      <c r="C39" s="82"/>
      <c r="D39" s="81"/>
    </row>
    <row r="40" spans="1:4" s="55" customFormat="1" ht="13.5" customHeight="1" x14ac:dyDescent="0.25">
      <c r="A40" s="176"/>
      <c r="B40" s="176"/>
      <c r="C40" s="82"/>
      <c r="D40" s="81"/>
    </row>
    <row r="41" spans="1:4" s="55" customFormat="1" ht="13.5" customHeight="1" x14ac:dyDescent="0.25">
      <c r="A41" s="176"/>
      <c r="B41" s="176"/>
      <c r="C41" s="82"/>
      <c r="D41" s="81"/>
    </row>
    <row r="42" spans="1:4" s="55" customFormat="1" ht="13.5" customHeight="1" x14ac:dyDescent="0.25">
      <c r="A42" s="176"/>
      <c r="B42" s="176"/>
      <c r="C42" s="82"/>
      <c r="D42" s="81"/>
    </row>
    <row r="43" spans="1:4" s="55" customFormat="1" ht="13.5" customHeight="1" x14ac:dyDescent="0.25">
      <c r="A43" s="176"/>
      <c r="B43" s="176"/>
      <c r="C43" s="82"/>
      <c r="D43" s="81"/>
    </row>
    <row r="44" spans="1:4" s="55" customFormat="1" ht="13.5" customHeight="1" x14ac:dyDescent="0.25">
      <c r="A44" s="176"/>
      <c r="B44" s="176"/>
      <c r="C44" s="82"/>
      <c r="D44" s="81"/>
    </row>
    <row r="45" spans="1:4" s="55" customFormat="1" ht="13.5" customHeight="1" x14ac:dyDescent="0.25">
      <c r="A45" s="176"/>
      <c r="B45" s="176"/>
      <c r="C45" s="82"/>
      <c r="D45" s="81"/>
    </row>
    <row r="46" spans="1:4" s="55" customFormat="1" ht="13.5" customHeight="1" x14ac:dyDescent="0.25">
      <c r="A46" s="176"/>
      <c r="B46" s="176"/>
      <c r="C46" s="82"/>
      <c r="D46" s="81"/>
    </row>
    <row r="47" spans="1:4" s="55" customFormat="1" ht="13.5" customHeight="1" x14ac:dyDescent="0.25">
      <c r="A47" s="176"/>
      <c r="B47" s="176"/>
      <c r="C47" s="82"/>
      <c r="D47" s="81"/>
    </row>
    <row r="48" spans="1:4" s="55" customFormat="1" ht="13.5" customHeight="1" x14ac:dyDescent="0.25">
      <c r="A48" s="176"/>
      <c r="B48" s="176"/>
      <c r="C48" s="82"/>
      <c r="D48" s="81"/>
    </row>
    <row r="49" spans="1:4" s="55" customFormat="1" ht="13.5" customHeight="1" x14ac:dyDescent="0.25">
      <c r="A49" s="176"/>
      <c r="B49" s="176"/>
      <c r="C49" s="82"/>
      <c r="D49" s="81"/>
    </row>
    <row r="50" spans="1:4" s="55" customFormat="1" ht="13.5" customHeight="1" x14ac:dyDescent="0.25">
      <c r="A50" s="176"/>
      <c r="B50" s="176"/>
      <c r="C50" s="82"/>
      <c r="D50" s="81"/>
    </row>
    <row r="51" spans="1:4" s="55" customFormat="1" ht="13.5" customHeight="1" x14ac:dyDescent="0.25">
      <c r="A51" s="176"/>
      <c r="B51" s="176"/>
      <c r="C51" s="82"/>
      <c r="D51" s="81"/>
    </row>
    <row r="52" spans="1:4" s="55" customFormat="1" ht="13.5" customHeight="1" x14ac:dyDescent="0.25">
      <c r="A52" s="176"/>
      <c r="B52" s="176"/>
      <c r="C52" s="82"/>
      <c r="D52" s="81"/>
    </row>
    <row r="53" spans="1:4" s="55" customFormat="1" ht="13.5" customHeight="1" x14ac:dyDescent="0.25">
      <c r="A53" s="176"/>
      <c r="B53" s="176"/>
      <c r="C53" s="82"/>
      <c r="D53" s="81"/>
    </row>
    <row r="54" spans="1:4" s="55" customFormat="1" ht="13.5" customHeight="1" x14ac:dyDescent="0.25">
      <c r="A54" s="176"/>
      <c r="B54" s="176"/>
      <c r="C54" s="82"/>
      <c r="D54" s="81"/>
    </row>
    <row r="55" spans="1:4" s="55" customFormat="1" ht="13.5" customHeight="1" x14ac:dyDescent="0.25">
      <c r="A55" s="176"/>
      <c r="B55" s="176"/>
      <c r="C55" s="82"/>
      <c r="D55" s="81"/>
    </row>
    <row r="56" spans="1:4" s="55" customFormat="1" ht="13.5" customHeight="1" x14ac:dyDescent="0.25">
      <c r="A56" s="176"/>
      <c r="B56" s="176"/>
      <c r="C56" s="82"/>
      <c r="D56" s="81"/>
    </row>
    <row r="57" spans="1:4" s="55" customFormat="1" ht="13.5" customHeight="1" x14ac:dyDescent="0.25">
      <c r="A57" s="176"/>
      <c r="B57" s="176"/>
      <c r="C57" s="82"/>
      <c r="D57" s="81"/>
    </row>
    <row r="58" spans="1:4" s="55" customFormat="1" ht="13.5" customHeight="1" x14ac:dyDescent="0.25">
      <c r="A58" s="176"/>
      <c r="B58" s="176"/>
      <c r="C58" s="82"/>
      <c r="D58" s="81"/>
    </row>
    <row r="59" spans="1:4" s="55" customFormat="1" ht="13.5" customHeight="1" x14ac:dyDescent="0.25">
      <c r="A59" s="176"/>
      <c r="B59" s="176"/>
      <c r="C59" s="82"/>
      <c r="D59" s="81"/>
    </row>
    <row r="60" spans="1:4" s="55" customFormat="1" ht="13.5" customHeight="1" x14ac:dyDescent="0.3">
      <c r="A60" s="177" t="s">
        <v>118</v>
      </c>
      <c r="B60" s="177"/>
      <c r="C60" s="177"/>
      <c r="D60" s="106">
        <f>SUM(D33:D59)</f>
        <v>0</v>
      </c>
    </row>
    <row r="61" spans="1:4" s="55" customFormat="1" ht="26" x14ac:dyDescent="0.25">
      <c r="A61" s="178" t="s">
        <v>111</v>
      </c>
      <c r="B61" s="179"/>
      <c r="C61" s="180"/>
      <c r="D61" s="56" t="s">
        <v>119</v>
      </c>
    </row>
    <row r="62" spans="1:4" s="55" customFormat="1" ht="14.25" customHeight="1" x14ac:dyDescent="0.25">
      <c r="A62" s="176"/>
      <c r="B62" s="176"/>
      <c r="C62" s="176"/>
      <c r="D62" s="81"/>
    </row>
    <row r="63" spans="1:4" s="55" customFormat="1" ht="14.25" customHeight="1" x14ac:dyDescent="0.25">
      <c r="A63" s="176"/>
      <c r="B63" s="176"/>
      <c r="C63" s="176"/>
      <c r="D63" s="81"/>
    </row>
    <row r="64" spans="1:4" s="55" customFormat="1" ht="14.25" customHeight="1" x14ac:dyDescent="0.25">
      <c r="A64" s="176"/>
      <c r="B64" s="176"/>
      <c r="C64" s="176"/>
      <c r="D64" s="81"/>
    </row>
    <row r="65" spans="1:4" s="55" customFormat="1" ht="14.25" customHeight="1" x14ac:dyDescent="0.25">
      <c r="A65" s="176"/>
      <c r="B65" s="176"/>
      <c r="C65" s="176"/>
      <c r="D65" s="81"/>
    </row>
    <row r="66" spans="1:4" s="55" customFormat="1" ht="14.25" customHeight="1" x14ac:dyDescent="0.25">
      <c r="A66" s="176"/>
      <c r="B66" s="176"/>
      <c r="C66" s="176"/>
      <c r="D66" s="81"/>
    </row>
    <row r="67" spans="1:4" s="55" customFormat="1" ht="14.25" customHeight="1" x14ac:dyDescent="0.25">
      <c r="A67" s="176"/>
      <c r="B67" s="176"/>
      <c r="C67" s="176"/>
      <c r="D67" s="81"/>
    </row>
    <row r="68" spans="1:4" s="55" customFormat="1" ht="14.25" customHeight="1" x14ac:dyDescent="0.25">
      <c r="A68" s="176"/>
      <c r="B68" s="176"/>
      <c r="C68" s="176"/>
      <c r="D68" s="81"/>
    </row>
    <row r="69" spans="1:4" s="55" customFormat="1" ht="14.25" customHeight="1" x14ac:dyDescent="0.25">
      <c r="A69" s="176"/>
      <c r="B69" s="176"/>
      <c r="C69" s="176"/>
      <c r="D69" s="81"/>
    </row>
    <row r="70" spans="1:4" s="55" customFormat="1" ht="14.25" customHeight="1" x14ac:dyDescent="0.25">
      <c r="A70" s="176"/>
      <c r="B70" s="176"/>
      <c r="C70" s="176"/>
      <c r="D70" s="81"/>
    </row>
    <row r="71" spans="1:4" s="55" customFormat="1" ht="14.25" customHeight="1" x14ac:dyDescent="0.25">
      <c r="A71" s="176"/>
      <c r="B71" s="176"/>
      <c r="C71" s="176"/>
      <c r="D71" s="81"/>
    </row>
    <row r="72" spans="1:4" s="55" customFormat="1" ht="14.25" customHeight="1" x14ac:dyDescent="0.25">
      <c r="A72" s="176"/>
      <c r="B72" s="176"/>
      <c r="C72" s="176"/>
      <c r="D72" s="81"/>
    </row>
    <row r="73" spans="1:4" s="55" customFormat="1" ht="14.25" customHeight="1" x14ac:dyDescent="0.25">
      <c r="A73" s="176"/>
      <c r="B73" s="176"/>
      <c r="C73" s="176"/>
      <c r="D73" s="81"/>
    </row>
    <row r="74" spans="1:4" s="55" customFormat="1" ht="14.25" customHeight="1" x14ac:dyDescent="0.25">
      <c r="A74" s="176"/>
      <c r="B74" s="176"/>
      <c r="C74" s="176"/>
      <c r="D74" s="81"/>
    </row>
    <row r="75" spans="1:4" s="55" customFormat="1" ht="14.25" customHeight="1" x14ac:dyDescent="0.25">
      <c r="A75" s="176"/>
      <c r="B75" s="176"/>
      <c r="C75" s="176"/>
      <c r="D75" s="81"/>
    </row>
    <row r="76" spans="1:4" s="55" customFormat="1" ht="14.25" customHeight="1" x14ac:dyDescent="0.25">
      <c r="A76" s="176"/>
      <c r="B76" s="176"/>
      <c r="C76" s="176"/>
      <c r="D76" s="81"/>
    </row>
    <row r="77" spans="1:4" s="55" customFormat="1" ht="14.25" customHeight="1" x14ac:dyDescent="0.25">
      <c r="A77" s="176"/>
      <c r="B77" s="176"/>
      <c r="C77" s="176"/>
      <c r="D77" s="81"/>
    </row>
    <row r="78" spans="1:4" s="55" customFormat="1" ht="14.25" customHeight="1" x14ac:dyDescent="0.25">
      <c r="A78" s="176"/>
      <c r="B78" s="176"/>
      <c r="C78" s="176"/>
      <c r="D78" s="81"/>
    </row>
    <row r="79" spans="1:4" s="55" customFormat="1" ht="14.25" customHeight="1" x14ac:dyDescent="0.25">
      <c r="A79" s="176"/>
      <c r="B79" s="176"/>
      <c r="C79" s="176"/>
      <c r="D79" s="81"/>
    </row>
    <row r="80" spans="1:4" s="55" customFormat="1" ht="14.25" customHeight="1" x14ac:dyDescent="0.25">
      <c r="A80" s="176"/>
      <c r="B80" s="176"/>
      <c r="C80" s="176"/>
      <c r="D80" s="81"/>
    </row>
    <row r="81" spans="1:4" s="55" customFormat="1" ht="14.25" customHeight="1" x14ac:dyDescent="0.25">
      <c r="A81" s="176"/>
      <c r="B81" s="176"/>
      <c r="C81" s="176"/>
      <c r="D81" s="81"/>
    </row>
    <row r="82" spans="1:4" s="55" customFormat="1" ht="14.25" customHeight="1" x14ac:dyDescent="0.25">
      <c r="A82" s="176"/>
      <c r="B82" s="176"/>
      <c r="C82" s="176"/>
      <c r="D82" s="81"/>
    </row>
    <row r="83" spans="1:4" s="55" customFormat="1" ht="14.25" customHeight="1" x14ac:dyDescent="0.25">
      <c r="A83" s="176"/>
      <c r="B83" s="176"/>
      <c r="C83" s="176"/>
      <c r="D83" s="81"/>
    </row>
    <row r="84" spans="1:4" s="55" customFormat="1" ht="14.25" customHeight="1" x14ac:dyDescent="0.25">
      <c r="A84" s="176"/>
      <c r="B84" s="176"/>
      <c r="C84" s="176"/>
      <c r="D84" s="81"/>
    </row>
    <row r="85" spans="1:4" s="55" customFormat="1" ht="14.25" customHeight="1" x14ac:dyDescent="0.25">
      <c r="A85" s="176"/>
      <c r="B85" s="176"/>
      <c r="C85" s="176"/>
      <c r="D85" s="81"/>
    </row>
    <row r="86" spans="1:4" s="55" customFormat="1" ht="14.25" customHeight="1" x14ac:dyDescent="0.25">
      <c r="A86" s="176"/>
      <c r="B86" s="176"/>
      <c r="C86" s="176"/>
      <c r="D86" s="81"/>
    </row>
    <row r="87" spans="1:4" s="55" customFormat="1" ht="14.25" customHeight="1" x14ac:dyDescent="0.25">
      <c r="A87" s="176"/>
      <c r="B87" s="176"/>
      <c r="C87" s="176"/>
      <c r="D87" s="81"/>
    </row>
    <row r="88" spans="1:4" s="55" customFormat="1" ht="14.25" customHeight="1" x14ac:dyDescent="0.25">
      <c r="A88" s="176"/>
      <c r="B88" s="176"/>
      <c r="C88" s="176"/>
      <c r="D88" s="81"/>
    </row>
    <row r="89" spans="1:4" s="55" customFormat="1" ht="14.25" customHeight="1" x14ac:dyDescent="0.3">
      <c r="A89" s="177" t="s">
        <v>120</v>
      </c>
      <c r="B89" s="177"/>
      <c r="C89" s="177"/>
      <c r="D89" s="106">
        <f>SUM(D62:D88)</f>
        <v>0</v>
      </c>
    </row>
    <row r="90" spans="1:4" ht="14.25" customHeight="1" x14ac:dyDescent="0.3">
      <c r="A90" s="175" t="s">
        <v>121</v>
      </c>
      <c r="B90" s="175"/>
      <c r="C90" s="175"/>
      <c r="D90" s="109">
        <f>SUM(D31,D60,D89)</f>
        <v>0</v>
      </c>
    </row>
  </sheetData>
  <sheetProtection algorithmName="SHA-512" hashValue="vY7JxprrgSU1yGFrZYdeNPnRZX6XRU+kQBDqOkxxU/Nj0tjLjZEvP6Dggk5vsj4MdE4KUotaKoU1mfiDhHNNdg==" saltValue="tBcFB6vymusgLQ5U59+SfQ==" spinCount="100000" sheet="1" objects="1" scenarios="1" formatCells="0" formatColumns="0" formatRows="0" insertRows="0"/>
  <mergeCells count="61">
    <mergeCell ref="A42:B42"/>
    <mergeCell ref="A31:C31"/>
    <mergeCell ref="A2:D2"/>
    <mergeCell ref="A1:D1"/>
    <mergeCell ref="A60:C60"/>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6:C66"/>
    <mergeCell ref="A67:C67"/>
    <mergeCell ref="A81:C81"/>
    <mergeCell ref="A82:C82"/>
    <mergeCell ref="A83:C83"/>
    <mergeCell ref="A79:C79"/>
    <mergeCell ref="A80:C80"/>
    <mergeCell ref="A69:C69"/>
    <mergeCell ref="A70:C70"/>
    <mergeCell ref="A71:C71"/>
    <mergeCell ref="A72:C72"/>
    <mergeCell ref="A68:C68"/>
    <mergeCell ref="A61:C61"/>
    <mergeCell ref="A62:C62"/>
    <mergeCell ref="A63:C63"/>
    <mergeCell ref="A64:C64"/>
    <mergeCell ref="A65:C65"/>
    <mergeCell ref="A90:C90"/>
    <mergeCell ref="A73:C73"/>
    <mergeCell ref="A74:C74"/>
    <mergeCell ref="A75:C75"/>
    <mergeCell ref="A76:C76"/>
    <mergeCell ref="A77:C77"/>
    <mergeCell ref="A78:C78"/>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&amp;L&amp;C&amp;R&amp;18&amp;G </oddHeader>
    <oddFooter>&amp;LYNAS6NA67CVJ-2065489706-1317&amp;C&amp;8&amp;P / &amp;K000000&amp;N&amp;R</oddFooter>
    <firstHeader xml:space="preserve">&amp;L&amp;G&amp;C&amp;R&amp;18 </firstHeader>
    <firstFooter xml:space="preserve">&amp;L&amp;8NIRAS A/S
Sortemosevej 19
3450 Allerød, Dinamarca&amp;C&amp;8Nº. de reg. 37295728 Dinamarca
FRI, FIDIC
www.niras.com&amp;R&amp;8T: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83A7-E0B4-4142-9591-C05BE7C0CDD0}">
  <dimension ref="A1:G15"/>
  <sheetViews>
    <sheetView showRuler="0" zoomScale="70" zoomScaleNormal="70" zoomScaleSheetLayoutView="400" zoomScalePageLayoutView="90" workbookViewId="0">
      <selection activeCell="F41" sqref="F41"/>
    </sheetView>
  </sheetViews>
  <sheetFormatPr defaultColWidth="9.26953125" defaultRowHeight="14.25" customHeight="1" x14ac:dyDescent="0.3"/>
  <cols>
    <col min="1" max="1" width="4.7265625" style="57" customWidth="1"/>
    <col min="2" max="4" width="21.81640625" style="57" customWidth="1"/>
    <col min="5" max="5" width="32.6328125" style="57" customWidth="1"/>
    <col min="6" max="6" width="75" style="57" customWidth="1"/>
    <col min="7" max="7" width="56.26953125" style="57" customWidth="1"/>
    <col min="8" max="16384" width="9.26953125" style="57"/>
  </cols>
  <sheetData>
    <row r="1" spans="1:7" s="55" customFormat="1" ht="24" x14ac:dyDescent="0.65">
      <c r="A1" s="164" t="s">
        <v>106</v>
      </c>
      <c r="B1" s="164"/>
      <c r="C1" s="164"/>
      <c r="D1" s="164"/>
      <c r="E1" s="164"/>
      <c r="F1" s="164"/>
      <c r="G1" s="164"/>
    </row>
    <row r="2" spans="1:7" ht="14.25" customHeight="1" x14ac:dyDescent="0.3">
      <c r="A2" s="62"/>
      <c r="B2" s="62"/>
      <c r="C2" s="62"/>
      <c r="D2" s="62"/>
      <c r="E2" s="62"/>
      <c r="F2" s="62"/>
      <c r="G2" s="62"/>
    </row>
    <row r="3" spans="1:7" ht="14.25" customHeight="1" x14ac:dyDescent="0.3">
      <c r="A3" s="61" t="s">
        <v>107</v>
      </c>
      <c r="B3" s="56" t="s">
        <v>122</v>
      </c>
      <c r="C3" s="58" t="s">
        <v>108</v>
      </c>
      <c r="D3" s="58" t="s">
        <v>110</v>
      </c>
      <c r="E3" s="58" t="s">
        <v>109</v>
      </c>
      <c r="F3" s="58" t="s">
        <v>114</v>
      </c>
      <c r="G3" s="58" t="s">
        <v>113</v>
      </c>
    </row>
    <row r="4" spans="1:7" ht="14.25" customHeight="1" x14ac:dyDescent="0.3">
      <c r="A4" s="110">
        <v>1</v>
      </c>
      <c r="B4" s="82"/>
      <c r="C4" s="83"/>
      <c r="D4" s="83"/>
      <c r="E4" s="83"/>
      <c r="F4" s="83"/>
      <c r="G4" s="84"/>
    </row>
    <row r="5" spans="1:7" ht="14.25" customHeight="1" x14ac:dyDescent="0.3">
      <c r="A5" s="110">
        <v>2</v>
      </c>
      <c r="B5" s="82"/>
      <c r="C5" s="83"/>
      <c r="D5" s="83"/>
      <c r="E5" s="83"/>
      <c r="F5" s="83"/>
      <c r="G5" s="84"/>
    </row>
    <row r="6" spans="1:7" ht="14.25" customHeight="1" x14ac:dyDescent="0.3">
      <c r="A6" s="110">
        <v>3</v>
      </c>
      <c r="B6" s="82"/>
      <c r="C6" s="83"/>
      <c r="D6" s="83"/>
      <c r="E6" s="83"/>
      <c r="F6" s="83"/>
      <c r="G6" s="84"/>
    </row>
    <row r="7" spans="1:7" ht="14.25" customHeight="1" x14ac:dyDescent="0.3">
      <c r="A7" s="110">
        <v>4</v>
      </c>
      <c r="B7" s="82"/>
      <c r="C7" s="83"/>
      <c r="D7" s="83"/>
      <c r="E7" s="83"/>
      <c r="F7" s="83"/>
      <c r="G7" s="84"/>
    </row>
    <row r="8" spans="1:7" ht="14.25" customHeight="1" x14ac:dyDescent="0.3">
      <c r="A8" s="110">
        <v>5</v>
      </c>
      <c r="B8" s="82"/>
      <c r="C8" s="83"/>
      <c r="D8" s="83"/>
      <c r="E8" s="83"/>
      <c r="F8" s="83"/>
      <c r="G8" s="84"/>
    </row>
    <row r="9" spans="1:7" ht="14.25" customHeight="1" x14ac:dyDescent="0.3">
      <c r="A9" s="110"/>
      <c r="B9" s="82"/>
      <c r="C9" s="83"/>
      <c r="D9" s="83"/>
      <c r="E9" s="83"/>
      <c r="F9" s="83"/>
      <c r="G9" s="84"/>
    </row>
    <row r="10" spans="1:7" ht="14.25" customHeight="1" x14ac:dyDescent="0.3">
      <c r="A10" s="110"/>
      <c r="B10" s="82"/>
      <c r="C10" s="83"/>
      <c r="D10" s="83"/>
      <c r="E10" s="83"/>
      <c r="F10" s="83"/>
      <c r="G10" s="84"/>
    </row>
    <row r="11" spans="1:7" ht="14.25" customHeight="1" x14ac:dyDescent="0.3">
      <c r="A11" s="110"/>
      <c r="B11" s="82"/>
      <c r="C11" s="83"/>
      <c r="D11" s="83"/>
      <c r="E11" s="83"/>
      <c r="F11" s="83"/>
      <c r="G11" s="84"/>
    </row>
    <row r="12" spans="1:7" ht="14.25" customHeight="1" x14ac:dyDescent="0.3">
      <c r="A12" s="110"/>
      <c r="B12" s="82"/>
      <c r="C12" s="83"/>
      <c r="D12" s="83"/>
      <c r="E12" s="83"/>
      <c r="F12" s="83"/>
      <c r="G12" s="84"/>
    </row>
    <row r="13" spans="1:7" ht="14.25" customHeight="1" x14ac:dyDescent="0.3">
      <c r="A13" s="110"/>
      <c r="B13" s="82"/>
      <c r="C13" s="83"/>
      <c r="D13" s="83"/>
      <c r="E13" s="83"/>
      <c r="F13" s="83"/>
      <c r="G13" s="84"/>
    </row>
    <row r="14" spans="1:7" ht="14.25" customHeight="1" x14ac:dyDescent="0.3">
      <c r="A14" s="183" t="s">
        <v>123</v>
      </c>
      <c r="B14" s="184"/>
      <c r="C14" s="60">
        <f>SUM(C4:C13)</f>
        <v>0</v>
      </c>
      <c r="D14" s="60">
        <f>SUM(D4:D13)</f>
        <v>0</v>
      </c>
      <c r="E14" s="60"/>
      <c r="F14" s="60"/>
      <c r="G14" s="60"/>
    </row>
    <row r="15" spans="1:7" ht="14.25" customHeight="1" x14ac:dyDescent="0.3">
      <c r="A15" s="59"/>
      <c r="B15" s="59"/>
      <c r="C15" s="59"/>
      <c r="D15" s="59"/>
      <c r="E15" s="59"/>
      <c r="F15" s="59"/>
      <c r="G15" s="59"/>
    </row>
  </sheetData>
  <sheetProtection algorithmName="SHA-512" hashValue="doCkfe+9pnzkaAcevgCQIa8my8+SgapTaM5N+TNNg3am/gWTKeTPcKf6Snvk3uxxPy6BzsaDGQFa1FuNiJJUCw==" saltValue="7mfbY5+SUoF5CEY9bBpSrA==" spinCount="100000" sheet="1" objects="1" scenarios="1" formatCells="0" formatColumns="0" formatRows="0" insertRows="0"/>
  <mergeCells count="2">
    <mergeCell ref="A14:B14"/>
    <mergeCell ref="A1:G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&amp;L&amp;C&amp;R&amp;18&amp;G </oddHeader>
    <oddFooter>&amp;LYNAS6NA67CVJ-2065489706-1317&amp;C&amp;8&amp;P / &amp;K000000&amp;N&amp;R</oddFooter>
    <firstHeader xml:space="preserve">&amp;L&amp;G&amp;C&amp;R&amp;18 </firstHeader>
    <firstFooter xml:space="preserve">&amp;L&amp;8NIRAS A/S
Sortemosevej 19
3450 Allerød, Dinamarca&amp;C&amp;8Nº. de reg. 37295728 Dinamarca
FRI, FIDIC
www.niras.com&amp;R&amp;8T: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5C3FF8B-6C81-4559-9F2F-B7A8356D18DA}">
  <ds:schemaRefs>
    <ds:schemaRef ds:uri="Microsoft.SharePoint.Taxonomy.ContentTypeSync"/>
  </ds:schemaRefs>
</ds:datastoreItem>
</file>

<file path=customXml/itemProps2.xml><?xml version="1.0" encoding="utf-8"?>
<ds:datastoreItem xmlns:ds="http://schemas.openxmlformats.org/officeDocument/2006/customXml" ds:itemID="{A6B95F0B-E58E-4718-8A54-A8A1D7A11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AE5019-8F97-437B-8004-48EBED3609D1}">
  <ds:schemaRefs>
    <ds:schemaRef ds:uri="http://schemas.microsoft.com/office/2006/metadata/longProperties"/>
  </ds:schemaRefs>
</ds:datastoreItem>
</file>

<file path=customXml/itemProps4.xml><?xml version="1.0" encoding="utf-8"?>
<ds:datastoreItem xmlns:ds="http://schemas.openxmlformats.org/officeDocument/2006/customXml" ds:itemID="{C5FA210E-6120-45DF-ABE2-BDCB51096FE4}">
  <ds:schemaRefs>
    <ds:schemaRef ds:uri="http://schemas.microsoft.com/sharepoint/v3/contenttype/forms"/>
  </ds:schemaRefs>
</ds:datastoreItem>
</file>

<file path=customXml/itemProps5.xml><?xml version="1.0" encoding="utf-8"?>
<ds:datastoreItem xmlns:ds="http://schemas.openxmlformats.org/officeDocument/2006/customXml" ds:itemID="{E50419B8-AF8F-4AFD-850C-7AC26049D063}">
  <ds:schemaRefs>
    <ds:schemaRef ds:uri="http://purl.org/dc/dcmitype/"/>
    <ds:schemaRef ds:uri="http://schemas.microsoft.com/office/infopath/2007/PartnerControls"/>
    <ds:schemaRef ds:uri="http://purl.org/dc/elements/1.1/"/>
    <ds:schemaRef ds:uri="http://schemas.microsoft.com/sharepoint/v3"/>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25e02f06-88eb-439b-8837-93d9dca2c13a"/>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Orientação</vt:lpstr>
      <vt:lpstr>Formulário de Solicitação de re</vt:lpstr>
      <vt:lpstr>Previsão e valores reais</vt:lpstr>
      <vt:lpstr>T4 - Detalhamento anual de valo</vt:lpstr>
      <vt:lpstr>T4 - Custeio solidário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2025-04-02T13:16:06Z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