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heckCompatibility="1" defaultThemeVersion="124226"/>
  <mc:AlternateContent xmlns:mc="http://schemas.openxmlformats.org/markup-compatibility/2006">
    <mc:Choice Requires="x15">
      <x15ac:absPath xmlns:x15ac="http://schemas.microsoft.com/office/spreadsheetml/2010/11/ac" url="https://defra.sharepoint.com/sites/WorkDelivery3972/Live Projects/02. Forms &amp; Templates/Claim Forms/Updated 03.12.25/"/>
    </mc:Choice>
  </mc:AlternateContent>
  <xr:revisionPtr revIDLastSave="223" documentId="13_ncr:1_{8D1C6483-34C7-4E10-9EC6-12AB5ABB68C7}" xr6:coauthVersionLast="47" xr6:coauthVersionMax="47" xr10:uidLastSave="{99470FA6-FED1-4981-B2E5-A39A8EA91D40}"/>
  <bookViews>
    <workbookView xWindow="-28920" yWindow="1710" windowWidth="29040" windowHeight="15720" activeTab="2" xr2:uid="{D6AC0806-E395-4065-B0ED-24F6B9783631}"/>
  </bookViews>
  <sheets>
    <sheet name="Orientación" sheetId="4" r:id="rId1"/>
    <sheet name="Formulario de Pedido" sheetId="7" r:id="rId2"/>
    <sheet name="Previsiones y Datos Reales" sheetId="3" r:id="rId3"/>
    <sheet name="Q4 - Garantía de calidad " sheetId="8" r:id="rId4"/>
    <sheet name="Q4 - Financiación paralela" sheetId="9" r:id="rId5"/>
  </sheets>
  <definedNames>
    <definedName name="bmkCustomer" localSheetId="4">'Q4 - Financiación paralela'!#REF!</definedName>
    <definedName name="bmkCustomer" localSheetId="3">'Q4 - Garantía de calidad '!#REF!</definedName>
    <definedName name="bmkProjektnr1" localSheetId="4">'Q4 - Financiación paralela'!#REF!</definedName>
    <definedName name="bmkProjektnr1" localSheetId="3">'Q4 - Garantía de calidad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3" l="1"/>
  <c r="L15" i="3"/>
  <c r="M15" i="3" s="1"/>
  <c r="N15" i="3" s="1"/>
  <c r="D89" i="8" l="1"/>
  <c r="D60" i="8"/>
  <c r="D31" i="8"/>
  <c r="D90" i="8" s="1"/>
  <c r="D14" i="9"/>
  <c r="C14" i="9"/>
  <c r="K17" i="3"/>
  <c r="K16" i="3"/>
  <c r="K14" i="3"/>
  <c r="K13" i="3"/>
  <c r="K12" i="3"/>
  <c r="K11" i="3"/>
  <c r="K10" i="3"/>
  <c r="B18" i="3"/>
  <c r="J22" i="3" l="1"/>
  <c r="M24" i="3" s="1"/>
  <c r="D10" i="7" l="1"/>
  <c r="B4" i="3" l="1"/>
  <c r="B5" i="3"/>
  <c r="D18" i="3" l="1"/>
  <c r="E18" i="3"/>
  <c r="F18" i="3"/>
  <c r="G18" i="3"/>
  <c r="H18" i="3"/>
  <c r="I18" i="3"/>
  <c r="J18" i="3"/>
  <c r="J20" i="3" l="1"/>
  <c r="F20" i="3"/>
  <c r="H22" i="3" s="1"/>
  <c r="H20" i="3"/>
  <c r="B8" i="3" l="1"/>
  <c r="K8" i="3" l="1"/>
  <c r="L8" i="3"/>
  <c r="E5" i="3"/>
  <c r="B3" i="3"/>
  <c r="L11" i="3"/>
  <c r="M11" i="3" s="1"/>
  <c r="N11" i="3" s="1"/>
  <c r="K18" i="3" l="1"/>
  <c r="C18" i="3" l="1"/>
  <c r="D22" i="3" s="1"/>
  <c r="L17" i="3"/>
  <c r="M17" i="3" s="1"/>
  <c r="N17" i="3" s="1"/>
  <c r="L16" i="3"/>
  <c r="M16" i="3" s="1"/>
  <c r="N16" i="3" s="1"/>
  <c r="L14" i="3"/>
  <c r="M14" i="3" s="1"/>
  <c r="N14" i="3" s="1"/>
  <c r="L13" i="3"/>
  <c r="M13" i="3" s="1"/>
  <c r="N13" i="3" s="1"/>
  <c r="L12" i="3"/>
  <c r="M12" i="3" s="1"/>
  <c r="N12" i="3" s="1"/>
  <c r="L10" i="3"/>
  <c r="M10" i="3" s="1"/>
  <c r="N10" i="3" s="1"/>
  <c r="D23" i="3" l="1"/>
  <c r="D20" i="3"/>
  <c r="M18" i="3"/>
  <c r="M23" i="3" s="1"/>
  <c r="L18" i="3"/>
  <c r="F22" i="3" l="1"/>
  <c r="H23" i="3" l="1"/>
  <c r="M22" i="3"/>
  <c r="F23" i="3"/>
  <c r="J23" i="3"/>
</calcChain>
</file>

<file path=xl/sharedStrings.xml><?xml version="1.0" encoding="utf-8"?>
<sst xmlns="http://schemas.openxmlformats.org/spreadsheetml/2006/main" count="160" uniqueCount="143">
  <si>
    <t>For Internal Use Only</t>
  </si>
  <si>
    <t>Reason for any significant differences above:</t>
  </si>
  <si>
    <t>Submitted early / report or audit delayed:</t>
  </si>
  <si>
    <t>Reason claim figure amended:</t>
  </si>
  <si>
    <t>Claim total:</t>
  </si>
  <si>
    <t>Invoice reference:</t>
  </si>
  <si>
    <t>Total</t>
  </si>
  <si>
    <t>Date claim form received:</t>
  </si>
  <si>
    <t>Claim form processed by:</t>
  </si>
  <si>
    <t>Claim form approved by:</t>
  </si>
  <si>
    <t>Date claim form approved:</t>
  </si>
  <si>
    <t>Date claim form processed:</t>
  </si>
  <si>
    <t>Scheduled payment date:</t>
  </si>
  <si>
    <t>#</t>
  </si>
  <si>
    <t>OCEAN - Orientación sobre el proceso de pedidos anticipados</t>
  </si>
  <si>
    <t>Qué hacer</t>
  </si>
  <si>
    <t>1. En primer lugar, revise atentamente y complete la información solicitada en la hoja de cálculo de Previsiones y Datos Reales de 2024-25. Al completar esta hoja de cálculo, primero deberá detallar el monto de su adjudicación anual, antes de completar la previsión trimestral.</t>
  </si>
  <si>
    <t>2. Complete los costos previstos para cada trimestre.  Esto le permitirá obtener la cantidad total que prevé gastar en cada trimestre y, por lo tanto, la cantidad que pedirá como parte de su formulario de Pedido Anticipado. Su previsión y el monto de la adjudicación anual deben coincidir y deberá asegurarse de completar la previsión para el ejercicio económico entero, y no solo el trimestre respecto del cual realiza el pedido. Se espera que la cifra de la previsión represente los costos reales que prevé gastar en el trimestre en cuestión. No está limitado al 25% de la adjudicación para el año, si sus costos previstos son mayores para algún trimestre determinado.</t>
  </si>
  <si>
    <t xml:space="preserve">3. Al final de un trimestre, deberá mostrar qué proporción del anticipo efectivamente ha gastado. Para esto, tendrá que brindar detalles de sus gastos reales respecto de trimestres anteriores ya completados. Como ejemplo, al final del T1 debería completar la Columna D para mostrar el gasto real en el T1, y también para revisar y actualizar la Columna E a fin de que muestre cuánto prevé gastar en el T2. La cantidad que solicitará para el anticipo del T2 será la diferencia entre el saldo que queda (o vencido) del T1 más el gasto previsto para el T2. Asegúrese de que cada formulario de pedido incluya su Gasto Real para todos los trimestres que se han completado. Por ejemplo, si presenta su Pedido Anticipado del T3, asegúrese de que su hoja de cálculo de Previsiones y Datos Reales de 2024-25 incluya su Gasto Real del T1 y el T2. </t>
  </si>
  <si>
    <t>4. Una vez que haya completado la hoja de cálculo de Previsiones y Datos Reales, revise y complete toda la información solicitada en las celdas en celeste de la hoja de cálculo del Formulario de Pedido. Recuerde completar todas las secciones de su formulario de pedido, y preste particular atención a los datos bancarios y de enrutamiento si utiliza una cuenta bancaria fuera del Reino Unido. Asegúrese de revisar y completar esta hoja antes de presentar cada pedido financiero para corroborar que los detalles sean exactos. El formulario de pedido deberá estar firmado por un firmante autorizado; de lo contrario, no podremos procesar el formulario de pedido.</t>
  </si>
  <si>
    <t xml:space="preserve">Deberá indicar el gasto real al final del año para confirmar su gasto total, pero igualmente puede pedir el anticipo del T1 para el año siguiente de la misma manera que es posible con otros proyectos. </t>
  </si>
  <si>
    <t>Las celdas grises incluyen fórmulas y no deben modificarse.  Le ayudarán a calcular las cifras que deberá incluir en el formulario.</t>
  </si>
  <si>
    <t>Una vez completado, envíe este formulario a finance@oceangrants.org.uk para su procesamiento.</t>
  </si>
  <si>
    <t>Q4 Actual Claim</t>
  </si>
  <si>
    <t>Las hojas de cálculo de Garantía de Calidad, con el desglose anual real, y Financiación Paralela deben cumplimentarse únicamente junto con su Pedido Real del Cuarto Trimestre. Deberá proporcionar el gasto real al final del año para confirmar su gasto total, pero, al igual que en el caso de otros proyectos, puede seguir solicitantdo el anticipo del primer trimestre para el año siguiente.</t>
  </si>
  <si>
    <t>Cuándo hacerlo</t>
  </si>
  <si>
    <t>Pagaremos los pedidos que reúnan los requisitos en una fecha lo más próxima posible al inicio de cada trimestre, por lo que sugerimos que envíe sus pedidos aproximadamente a principios de abril, julio, octubre y enero.</t>
  </si>
  <si>
    <t>Correo electrónico finance@oceangrants.org.uk; Sitio web oceangrants.org.uk</t>
  </si>
  <si>
    <t>**Estos formularios están disponibles en https://oceangrants.org.uk/resources/grantee-resources</t>
  </si>
  <si>
    <t>Utilice este documento para presentar sus pedidos anticipados trimestrales a OCEAN. Al completar su pedido, deberá rellenar las hojas de cálculo correspondientes a Formulario de Pedido y de Previsiones y Datos Reales antes de enviar una copia de su Formulario de Pedido completo a finance@oceangrants.org.uk. Si este es su Pedido Real del Cuarto Trimestre, también deberá completar las hojas de cálculo de Garantía de Calidad, con el desglose anual real, y Financiación Paralela. A continuación se brinda orientación paso a paso sobre lo que deberá hacer:</t>
  </si>
  <si>
    <t>Número de referencia del proyecto:</t>
  </si>
  <si>
    <t>Nombre de la Organización Principal:</t>
  </si>
  <si>
    <t>Fecha de inicio del proyecto:</t>
  </si>
  <si>
    <t>Trimestre N.º:</t>
  </si>
  <si>
    <t>Fecha de inicio del gasto:</t>
  </si>
  <si>
    <t>¿Ha actualizado la hoja de cálculo sobre Previsiones y Datos Reales?</t>
  </si>
  <si>
    <t>¿Ha actualizado la previsión?</t>
  </si>
  <si>
    <t>En caso afirmativo, explique por qué ha actualizado su previsión.</t>
  </si>
  <si>
    <t>Fecha:</t>
  </si>
  <si>
    <t>Nombre del banco:</t>
  </si>
  <si>
    <t>Confirme la moneda para el pago:</t>
  </si>
  <si>
    <t>Otros:</t>
  </si>
  <si>
    <t>Número de teléfono:</t>
  </si>
  <si>
    <t>Correo electrónico para aviso de envío:</t>
  </si>
  <si>
    <t>Datos de la Organización Principal:</t>
  </si>
  <si>
    <t>Título del proyecto:</t>
  </si>
  <si>
    <t>Fecha de finalización del proyecto:</t>
  </si>
  <si>
    <t>Fecha de finalización del gasto:</t>
  </si>
  <si>
    <t>Monto del pedido:</t>
  </si>
  <si>
    <t>Ejercicio financiero</t>
  </si>
  <si>
    <t>1. Período y monto del pedidO</t>
  </si>
  <si>
    <t>OCEAN - Formulario de pedido anticipado del proyecto</t>
  </si>
  <si>
    <r>
      <rPr>
        <sz val="10"/>
        <color theme="1"/>
        <rFont val="Montserrat"/>
      </rPr>
      <t xml:space="preserve">Complete toda la información en las celdas celestes a continuación y en la hoja de cálculo de Previsiones y Datos Reales de 2024-25 y envíela a </t>
    </r>
    <r>
      <rPr>
        <b/>
        <sz val="10"/>
        <color theme="1"/>
        <rFont val="Montserrat"/>
      </rPr>
      <t>finance@oceangrants.org.uk</t>
    </r>
    <r>
      <rPr>
        <sz val="10"/>
        <color theme="1"/>
        <rFont val="Montserrat"/>
      </rPr>
      <t xml:space="preserve"> indicando la referencia de su proyecto en el campo de asunto.</t>
    </r>
  </si>
  <si>
    <t>2. Pedido Real del Cuarto Trimestre</t>
  </si>
  <si>
    <r>
      <t xml:space="preserve">Si este es su Pedido Real del Cuarto Trimestre, confirme su intención de utilizar los fondos restantes o no utilizados al final del ejercicio. Salvo que se indique lo contrario, se considerará que ha renunciado a los fondos no utilizados. </t>
    </r>
    <r>
      <rPr>
        <sz val="10"/>
        <rFont val="Montserrat"/>
      </rPr>
      <t>Si ha solicitado más fondos de los que ha gastado y dispone de fondos al final del año, estos fondos se deducirán de sus peticiones para el próximo ejercicio o podrán ser reclamados. Si está estudiando la posibilidad de presentar una Solicitud de Modificación* (CR, por sus siglas en inglés) por fondos no utilizados, lea atentamente las orientaciones sobre CR, ya que normalmente no se consideran disponibles los fondos de ejercicios anteriores.</t>
    </r>
    <r>
      <rPr>
        <b/>
        <sz val="10"/>
        <rFont val="Montserrat"/>
      </rPr>
      <t xml:space="preserve"> Sólo pueden considerarse Solicitudes de Modificación excepcionales para mover fondos de ejercicios financieros ya cerrados y deben presentarse con carácter urgente.</t>
    </r>
  </si>
  <si>
    <t>Confirmo que cualquier saldo de fondos se devolverá a Defra:</t>
  </si>
  <si>
    <t>Elija un elemento</t>
  </si>
  <si>
    <t>3. Monto del pedido y certificación</t>
  </si>
  <si>
    <r>
      <rPr>
        <sz val="10"/>
        <color theme="1"/>
        <rFont val="Montserrat"/>
      </rPr>
      <t>Confirmo que revisé mi previsión trimestral e indiqué los gastos reales sobre todos los trimestres anteriores.</t>
    </r>
    <r>
      <rPr>
        <sz val="10"/>
        <color theme="1"/>
        <rFont val="Montserrat"/>
      </rPr>
      <t xml:space="preserve"> </t>
    </r>
    <r>
      <rPr>
        <sz val="10"/>
        <color theme="1"/>
        <rFont val="Montserrat"/>
      </rPr>
      <t xml:space="preserve">Solicito el Monto del Pedido que se detalló precedentemente al Departamento de Medioambiente, Alimentos y Asuntos Rurales, que constituye un pago por trabajo financiados por OCEAN para el Ejercicio Económico comenzado </t>
    </r>
    <r>
      <rPr>
        <sz val="10"/>
        <color rgb="FF000000"/>
        <rFont val="Montserrat"/>
      </rPr>
      <t>el 1 de abril de 2024</t>
    </r>
    <r>
      <rPr>
        <sz val="10"/>
        <color theme="1"/>
        <rFont val="Montserrat"/>
      </rPr>
      <t>.</t>
    </r>
    <r>
      <rPr>
        <sz val="10"/>
        <color theme="1"/>
        <rFont val="Montserrat"/>
      </rPr>
      <t xml:space="preserve"> </t>
    </r>
    <r>
      <rPr>
        <sz val="10"/>
        <color theme="1"/>
        <rFont val="Montserrat"/>
      </rPr>
      <t>Certifico que, según mi leal saber y entender, la información es exacta, los gastos se incurrirán adecuadamente y no se ha solicitado ni se solicitará ninguna otra subvención al Gobierno Central ni a organismos gubernamentales para sufragar estos costos sin el pleno conocimiento y asentimiento del Departamento.</t>
    </r>
  </si>
  <si>
    <t>*Firmado (introduzca una imagen de la firma escrita):</t>
  </si>
  <si>
    <t>*Para ser completado por el firmante autorizado en el Formulario de Aceptación de Subvención original o notificado al Departamento posteriormente.</t>
  </si>
  <si>
    <t>4. Confirmación de datos bancarios</t>
  </si>
  <si>
    <r>
      <rPr>
        <sz val="10"/>
        <color theme="1"/>
        <rFont val="Montserrat"/>
      </rPr>
      <t>Confirme sus datos bancarios y la moneda.</t>
    </r>
    <r>
      <rPr>
        <sz val="10"/>
        <color theme="1"/>
        <rFont val="Montserrat"/>
      </rPr>
      <t xml:space="preserve">  </t>
    </r>
    <r>
      <rPr>
        <sz val="10"/>
        <color theme="1"/>
        <rFont val="Montserrat"/>
      </rPr>
      <t>Cualquier dato que no coincida con su formulario de proveedor será corroborado con usted y podría demorar el pago.</t>
    </r>
    <r>
      <rPr>
        <sz val="10"/>
        <color theme="1"/>
        <rFont val="Montserrat"/>
      </rPr>
      <t xml:space="preserve"> </t>
    </r>
    <r>
      <rPr>
        <b/>
        <sz val="10"/>
        <color theme="1"/>
        <rFont val="Montserrat"/>
      </rPr>
      <t>Los pagos se realizarán de manera automática en GBP.</t>
    </r>
    <r>
      <rPr>
        <b/>
        <sz val="10"/>
        <color theme="1"/>
        <rFont val="Montserrat"/>
      </rPr>
      <t xml:space="preserve"> </t>
    </r>
    <r>
      <rPr>
        <b/>
        <sz val="10"/>
        <color theme="1"/>
        <rFont val="Montserrat"/>
      </rPr>
      <t>Indíquenos si su cuenta no puede aceptar GBP y, en ese caso, el pago se podrá hacer en EUR o USD.</t>
    </r>
  </si>
  <si>
    <t>Nombre de la organización que figura en la cuenta:</t>
  </si>
  <si>
    <t>Número de cuenta bancaria / IBAN:</t>
  </si>
  <si>
    <t>Código Swift / Sort Code del banco:</t>
  </si>
  <si>
    <t>Incluya cualquier otro dato para facilitar la transferencia:</t>
  </si>
  <si>
    <t>Datos del banco intermediario:</t>
  </si>
  <si>
    <t>5. Datos de contacto</t>
  </si>
  <si>
    <t>¿Con quién deberíamos contactarnos si tenemos preguntas sobre la información que figura en este formulario de pedido? ¿A quién deberíamos enviar el aviso de envío una vez que el pago se haya procesado?</t>
  </si>
  <si>
    <t>Nombre:</t>
  </si>
  <si>
    <t>Cargo en la organización:</t>
  </si>
  <si>
    <t>Correo electrónico:</t>
  </si>
  <si>
    <t>6. Cambios</t>
  </si>
  <si>
    <t>Tilde la casilla de abajo si los datos han cambiado desde su último pago de la subvención.</t>
  </si>
  <si>
    <t>Panel de firmantes - Debe adjuntar un nuevo formulario de panel de signatario o una enmienda a este**</t>
  </si>
  <si>
    <t>Datos bancarios - Debe adjuntar un nuevo formulario de establecimiento de proveedor **</t>
  </si>
  <si>
    <t>Lista de verificación para la presentación</t>
  </si>
  <si>
    <t>Verificar </t>
  </si>
  <si>
    <r>
      <rPr>
        <sz val="10"/>
        <color rgb="FF000000"/>
        <rFont val="Montserrat"/>
      </rPr>
      <t xml:space="preserve">¿Ha comprobado que utilizó la </t>
    </r>
    <r>
      <rPr>
        <b/>
        <sz val="10"/>
        <color rgb="FF000000"/>
        <rFont val="Montserrat"/>
      </rPr>
      <t xml:space="preserve">plantilla correcta </t>
    </r>
    <r>
      <rPr>
        <sz val="10"/>
        <color rgb="FF000000"/>
        <rFont val="Montserrat"/>
      </rPr>
      <t>(es decir, Anticipada o Real) antes de la presentación?</t>
    </r>
    <r>
      <rPr>
        <sz val="10"/>
        <color rgb="FF000000"/>
        <rFont val="Montserrat"/>
      </rPr>
      <t>  </t>
    </r>
  </si>
  <si>
    <t>Si este es su Pedido Real del Cuarto Trimestre, compruebe que ha cumplimentado el desglose anual real en la hoja de cálculo Garantía de Calidad.</t>
  </si>
  <si>
    <r>
      <rPr>
        <sz val="10"/>
        <color rgb="FF000000"/>
        <rFont val="Montserrat"/>
      </rPr>
      <t xml:space="preserve">¿Utilizó el </t>
    </r>
    <r>
      <rPr>
        <b/>
        <sz val="10"/>
        <color rgb="FF000000"/>
        <rFont val="Montserrat"/>
      </rPr>
      <t>número de referencia del proyecto</t>
    </r>
    <r>
      <rPr>
        <sz val="10"/>
        <color rgb="FF000000"/>
        <rFont val="Montserrat"/>
      </rPr>
      <t xml:space="preserve"> y </t>
    </r>
    <r>
      <rPr>
        <b/>
        <sz val="10"/>
        <color rgb="FF000000"/>
        <rFont val="Montserrat"/>
      </rPr>
      <t>no</t>
    </r>
    <r>
      <rPr>
        <sz val="10"/>
        <color rgb="FF000000"/>
        <rFont val="Montserrat"/>
      </rPr>
      <t xml:space="preserve"> el número de referencia de su solicitud?</t>
    </r>
    <r>
      <rPr>
        <sz val="10"/>
        <color rgb="FF000000"/>
        <rFont val="Montserrat"/>
      </rPr>
      <t xml:space="preserve"> </t>
    </r>
    <r>
      <rPr>
        <sz val="10"/>
        <color rgb="FF000000"/>
        <rFont val="Montserrat"/>
      </rPr>
      <t>Consulte la documentación de su adjudicación si es necesario.</t>
    </r>
    <r>
      <rPr>
        <sz val="10"/>
        <color rgb="FF000000"/>
        <rFont val="Montserrat"/>
      </rPr>
      <t> </t>
    </r>
  </si>
  <si>
    <r>
      <rPr>
        <sz val="10"/>
        <color theme="1"/>
        <rFont val="Montserrat"/>
      </rPr>
      <t>¿Ha revisado su previsión y proporcionado datos reales de los trimestres completados en la Hoja de cálculo de Previsiones y Datos Reales de 2024-25?</t>
    </r>
    <r>
      <rPr>
        <sz val="10"/>
        <color theme="1"/>
        <rFont val="Montserrat"/>
      </rPr>
      <t xml:space="preserve"> </t>
    </r>
    <r>
      <rPr>
        <sz val="10"/>
        <color theme="1"/>
        <rFont val="Montserrat"/>
      </rPr>
      <t xml:space="preserve">¿Su pedido coincide con la cifra indicada en su </t>
    </r>
    <r>
      <rPr>
        <b/>
        <sz val="10"/>
        <color theme="1"/>
        <rFont val="Montserrat"/>
      </rPr>
      <t xml:space="preserve">hoja </t>
    </r>
    <r>
      <rPr>
        <b/>
        <sz val="10"/>
        <color rgb="FF000000"/>
        <rFont val="Montserrat"/>
      </rPr>
      <t>de previsiones?</t>
    </r>
  </si>
  <si>
    <r>
      <rPr>
        <sz val="10"/>
        <color rgb="FF000000"/>
        <rFont val="Montserrat"/>
      </rPr>
      <t xml:space="preserve">¿Su pedido ha sido firmado por alguien del </t>
    </r>
    <r>
      <rPr>
        <b/>
        <sz val="10"/>
        <color rgb="FF000000"/>
        <rFont val="Montserrat"/>
      </rPr>
      <t xml:space="preserve">panel de firmantes </t>
    </r>
    <r>
      <rPr>
        <sz val="10"/>
        <color rgb="FF000000"/>
        <rFont val="Montserrat"/>
      </rPr>
      <t>actual?</t>
    </r>
    <r>
      <rPr>
        <sz val="10"/>
        <color rgb="FF000000"/>
        <rFont val="Montserrat"/>
      </rPr>
      <t xml:space="preserve"> </t>
    </r>
    <r>
      <rPr>
        <sz val="10"/>
        <color rgb="FF000000"/>
        <rFont val="Montserrat"/>
      </rPr>
      <t>En caso negativo, ¿ha proporcionado un panel de firmantes actualizado?</t>
    </r>
    <r>
      <rPr>
        <sz val="10"/>
        <color rgb="FF000000"/>
        <rFont val="Montserrat"/>
      </rPr>
      <t>  </t>
    </r>
  </si>
  <si>
    <r>
      <rPr>
        <sz val="10"/>
        <color rgb="FF000000"/>
        <rFont val="Montserrat"/>
      </rPr>
      <t xml:space="preserve">¿Ha proporcionado los </t>
    </r>
    <r>
      <rPr>
        <b/>
        <sz val="10"/>
        <color rgb="FF000000"/>
        <rFont val="Montserrat"/>
      </rPr>
      <t xml:space="preserve">datos bancarios </t>
    </r>
    <r>
      <rPr>
        <sz val="10"/>
        <color rgb="FF000000"/>
        <rFont val="Montserrat"/>
      </rPr>
      <t>correctos?</t>
    </r>
    <r>
      <rPr>
        <sz val="10"/>
        <color rgb="FF000000"/>
        <rFont val="Montserrat"/>
      </rPr>
      <t xml:space="preserve"> </t>
    </r>
    <r>
      <rPr>
        <sz val="10"/>
        <color rgb="FF000000"/>
        <rFont val="Montserrat"/>
      </rPr>
      <t>Si estos cambiaron desde el último pedido, ¿ha proporcionado un formulario de proveedor revisado?</t>
    </r>
    <r>
      <rPr>
        <sz val="10"/>
        <color rgb="FF000000"/>
        <rFont val="Montserrat"/>
      </rPr>
      <t> </t>
    </r>
  </si>
  <si>
    <t>Envíe su pedido y cualquier documento de respaldo a finance@oceangrants.org.uk e indique la referencia de su proyecto en el asunto del mensaje de correo electrónico. </t>
  </si>
  <si>
    <r>
      <rPr>
        <b/>
        <sz val="10"/>
        <color theme="1"/>
        <rFont val="Montserrat"/>
      </rPr>
      <t>No incluya solicitudes de cambios ni otras comunicaciones con este pedido.</t>
    </r>
    <r>
      <rPr>
        <sz val="10"/>
        <color rgb="FF000000"/>
        <rFont val="Montserrat"/>
      </rPr>
      <t> </t>
    </r>
  </si>
  <si>
    <t>Financiación paralela prevista para este proyecto</t>
  </si>
  <si>
    <t>Sólo debe cumplimentar esta hoja de cálculo cuando presente su Pedido Real del Cuarto Trimestre. Indique en la siguiente tabla el gasto total anual real en empleo de personal, bienes de capital y otros costes financiados con cargo a la subvención de este año. Añada filas adicionales si es necesario.</t>
  </si>
  <si>
    <t>Importe previsto (£)</t>
  </si>
  <si>
    <t>Importe real (£)</t>
  </si>
  <si>
    <t>Organización</t>
  </si>
  <si>
    <t>Comente cómo se han utilizado los fondos paralelos para apoyar el proyecto</t>
  </si>
  <si>
    <t>Otros comentarios</t>
  </si>
  <si>
    <t>Personal empleado (indicar nombre y cargo)</t>
  </si>
  <si>
    <t>Fecha de inicio y finalización de trabajo en el año en curso</t>
  </si>
  <si>
    <t>Proporción de este tiempo
dedicado a este trabajo</t>
  </si>
  <si>
    <t>Coste para OCEAN en el ejercicio financiero (£)</t>
  </si>
  <si>
    <t>Subtotal</t>
  </si>
  <si>
    <t>Elementos de capital - Descripción</t>
  </si>
  <si>
    <t>Elementos de capital - Ubicación</t>
  </si>
  <si>
    <t>Otros gastos - Descripción</t>
  </si>
  <si>
    <t>Contabilidad trimestral de proyectos: Previsiones y datos reales</t>
  </si>
  <si>
    <t>Ref. del proyecto:</t>
  </si>
  <si>
    <t>Organización Principal:</t>
  </si>
  <si>
    <t>Ejercicio financiero:</t>
  </si>
  <si>
    <t>Periodo de reclamación:</t>
  </si>
  <si>
    <t>Presupuesto aprobado  (£)</t>
  </si>
  <si>
    <t>Previsión</t>
  </si>
  <si>
    <t>Real</t>
  </si>
  <si>
    <t>Previsión total (£)</t>
  </si>
  <si>
    <t>Gasto real total (£)</t>
  </si>
  <si>
    <t>Q1 (abril-junio)</t>
  </si>
  <si>
    <t>Q2 (julio-septiembre)</t>
  </si>
  <si>
    <t>Q3 (octubre-diciembre)</t>
  </si>
  <si>
    <t>Q4 (enero-marzo)</t>
  </si>
  <si>
    <t>Varianza 
(£)</t>
  </si>
  <si>
    <t>Varianza
%</t>
  </si>
  <si>
    <r>
      <t xml:space="preserve">Exceso y </t>
    </r>
    <r>
      <rPr>
        <sz val="10"/>
        <color rgb="FFFF0000"/>
        <rFont val="Montserrat"/>
      </rPr>
      <t>defecto</t>
    </r>
    <r>
      <rPr>
        <sz val="10"/>
        <rFont val="Montserrat"/>
      </rPr>
      <t xml:space="preserve"> de gasto</t>
    </r>
  </si>
  <si>
    <t>Monto del pedido</t>
  </si>
  <si>
    <t>Saldo restante tras pago del pedido</t>
  </si>
  <si>
    <t>Pedido T1:</t>
  </si>
  <si>
    <t>Pedido T2:</t>
  </si>
  <si>
    <t>Pedido T3:</t>
  </si>
  <si>
    <t>Pedido T4:</t>
  </si>
  <si>
    <t>Monto total pedido:</t>
  </si>
  <si>
    <t>Q4 Importe de rescate</t>
  </si>
  <si>
    <t>4T Importe sobrante del pedido</t>
  </si>
  <si>
    <t>Pedido total = anticipo T1</t>
  </si>
  <si>
    <t>Pedido total = previsión T2 menos saldo T1</t>
  </si>
  <si>
    <t>Pedido total = previsión T3 menos saldo T2</t>
  </si>
  <si>
    <t>Pedido total = Pedido real T4 y cualquier saldo +/-</t>
  </si>
  <si>
    <t>Indique a continuación comentarios sobre costos significativos, variaciones en las previsiones o datos reales en cualquier trimestre:</t>
  </si>
  <si>
    <t>Trimestre</t>
  </si>
  <si>
    <t>Comentarios</t>
  </si>
  <si>
    <t>Gastos de personal</t>
  </si>
  <si>
    <t>Gastos de consultoría</t>
  </si>
  <si>
    <t>Gastos de las actividades del proyecto</t>
  </si>
  <si>
    <t>Bienes de equipo</t>
  </si>
  <si>
    <t>Gastos de viaje y dietas</t>
  </si>
  <si>
    <t>Gastos generales</t>
  </si>
  <si>
    <t>Gastos de seguimiento y evaluación</t>
  </si>
  <si>
    <t>Gastos de comunicación y aprendizaje de lecciones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</si>
</sst>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00_-;\-&quot;£&quot;* #,##0.00_-;_-&quot;£&quot;* &quot;-&quot;_-;_-@_-"/>
    <numFmt numFmtId="165" formatCode="&quot;£&quot;#,##0.00"/>
  </numFmts>
  <fonts count="30" x14ac:knownFonts="1">
    <font>
      <sz val="10"/>
      <color theme="1"/>
      <name val="Arial"/>
      <family val="2"/>
    </font>
    <font>
      <sz val="10"/>
      <name val="Arial"/>
      <family val="2"/>
    </font>
    <font>
      <sz val="10"/>
      <name val="Arial"/>
      <family val="2"/>
    </font>
    <font>
      <sz val="10"/>
      <color theme="1"/>
      <name val="Arial"/>
      <family val="2"/>
    </font>
    <font>
      <b/>
      <sz val="10"/>
      <color theme="1"/>
      <name val="Montserrat"/>
    </font>
    <font>
      <sz val="10"/>
      <color theme="1"/>
      <name val="Montserrat"/>
    </font>
    <font>
      <b/>
      <sz val="10"/>
      <color theme="0"/>
      <name val="Montserrat"/>
    </font>
    <font>
      <sz val="10"/>
      <name val="Montserrat"/>
    </font>
    <font>
      <b/>
      <sz val="10"/>
      <name val="Montserrat"/>
    </font>
    <font>
      <b/>
      <sz val="16"/>
      <color theme="0"/>
      <name val="Montserrat"/>
    </font>
    <font>
      <b/>
      <sz val="10"/>
      <color rgb="FFFF0000"/>
      <name val="Montserrat"/>
    </font>
    <font>
      <sz val="9"/>
      <color theme="1"/>
      <name val="Montserrat"/>
    </font>
    <font>
      <sz val="8"/>
      <color theme="1"/>
      <name val="Montserrat"/>
    </font>
    <font>
      <b/>
      <sz val="11"/>
      <color theme="1"/>
      <name val="Montserrat"/>
    </font>
    <font>
      <sz val="8"/>
      <name val="Montserrat"/>
    </font>
    <font>
      <sz val="10"/>
      <color theme="1"/>
      <name val="Calibri"/>
      <family val="2"/>
      <scheme val="minor"/>
    </font>
    <font>
      <b/>
      <sz val="8"/>
      <color theme="1"/>
      <name val="Montserrat"/>
    </font>
    <font>
      <sz val="10"/>
      <color rgb="FFFF0000"/>
      <name val="Montserrat"/>
    </font>
    <font>
      <b/>
      <sz val="10"/>
      <color theme="0"/>
      <name val="Arial"/>
      <family val="2"/>
    </font>
    <font>
      <sz val="10"/>
      <color theme="0"/>
      <name val="Arial"/>
      <family val="2"/>
    </font>
    <font>
      <b/>
      <sz val="11"/>
      <name val="Montserrat"/>
    </font>
    <font>
      <sz val="10"/>
      <color rgb="FF000000"/>
      <name val="Montserrat"/>
    </font>
    <font>
      <b/>
      <sz val="10"/>
      <color rgb="FF000000"/>
      <name val="Montserrat"/>
    </font>
    <font>
      <b/>
      <sz val="10"/>
      <name val="Arial"/>
      <family val="2"/>
    </font>
    <font>
      <sz val="10"/>
      <color theme="0"/>
      <name val="Calibri"/>
      <family val="2"/>
      <scheme val="minor"/>
    </font>
    <font>
      <sz val="10"/>
      <color rgb="FFFF0000"/>
      <name val="Arial"/>
      <family val="2"/>
    </font>
    <font>
      <b/>
      <sz val="10"/>
      <color rgb="FFFF0000"/>
      <name val="Arial"/>
      <family val="2"/>
    </font>
    <font>
      <b/>
      <sz val="16"/>
      <color rgb="FFFF0000"/>
      <name val="Montserrat"/>
    </font>
    <font>
      <sz val="10"/>
      <color rgb="FFFF0000"/>
      <name val="Calibri"/>
      <family val="2"/>
      <scheme val="minor"/>
    </font>
    <font>
      <b/>
      <sz val="14"/>
      <color theme="0"/>
      <name val="Montserrat"/>
    </font>
  </fonts>
  <fills count="10">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1" tint="0.499984740745262"/>
        <bgColor indexed="64"/>
      </patternFill>
    </fill>
    <fill>
      <patternFill patternType="solid">
        <fgColor rgb="FF10768D"/>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49998474074526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auto="1"/>
      </bottom>
      <diagonal/>
    </border>
  </borders>
  <cellStyleXfs count="7">
    <xf numFmtId="0" fontId="0" fillId="0" borderId="0"/>
    <xf numFmtId="43" fontId="3" fillId="0" borderId="0" applyFont="0" applyFill="0" applyBorder="0" applyAlignment="0" applyProtection="0"/>
    <xf numFmtId="44" fontId="3" fillId="0" borderId="0" applyFont="0" applyFill="0" applyBorder="0" applyAlignment="0" applyProtection="0"/>
    <xf numFmtId="0" fontId="1" fillId="0" borderId="0"/>
    <xf numFmtId="0" fontId="2" fillId="0" borderId="0"/>
    <xf numFmtId="9" fontId="3" fillId="0" borderId="0" applyFont="0" applyFill="0" applyBorder="0" applyAlignment="0" applyProtection="0"/>
    <xf numFmtId="0" fontId="15" fillId="0" borderId="0"/>
  </cellStyleXfs>
  <cellXfs count="183">
    <xf numFmtId="0" fontId="0" fillId="0" borderId="0" xfId="0"/>
    <xf numFmtId="0" fontId="9" fillId="5" borderId="3" xfId="0" applyFont="1" applyFill="1" applyBorder="1" applyAlignment="1">
      <alignment vertical="top"/>
    </xf>
    <xf numFmtId="0" fontId="5" fillId="6" borderId="0" xfId="0" applyFont="1" applyFill="1" applyAlignment="1">
      <alignment vertical="top"/>
    </xf>
    <xf numFmtId="0" fontId="5" fillId="6" borderId="4" xfId="0" applyFont="1" applyFill="1" applyBorder="1" applyAlignment="1">
      <alignment vertical="top" wrapText="1"/>
    </xf>
    <xf numFmtId="0" fontId="5" fillId="6" borderId="4" xfId="0" applyFont="1" applyFill="1" applyBorder="1" applyAlignment="1">
      <alignment vertical="top"/>
    </xf>
    <xf numFmtId="0" fontId="4" fillId="6" borderId="4" xfId="0" applyFont="1" applyFill="1" applyBorder="1" applyAlignment="1">
      <alignment vertical="top"/>
    </xf>
    <xf numFmtId="0" fontId="5" fillId="7" borderId="1" xfId="0" applyFont="1" applyFill="1" applyBorder="1" applyProtection="1">
      <protection locked="0"/>
    </xf>
    <xf numFmtId="164" fontId="7" fillId="7" borderId="1" xfId="3" applyNumberFormat="1" applyFont="1" applyFill="1" applyBorder="1" applyProtection="1">
      <protection locked="0"/>
    </xf>
    <xf numFmtId="164" fontId="5" fillId="7" borderId="7" xfId="1" applyNumberFormat="1" applyFont="1" applyFill="1" applyBorder="1" applyProtection="1">
      <protection locked="0"/>
    </xf>
    <xf numFmtId="164" fontId="5" fillId="7" borderId="1" xfId="1" applyNumberFormat="1" applyFont="1" applyFill="1" applyBorder="1" applyProtection="1">
      <protection locked="0"/>
    </xf>
    <xf numFmtId="0" fontId="10" fillId="6" borderId="0" xfId="0" applyFont="1" applyFill="1" applyAlignment="1">
      <alignment vertical="top"/>
    </xf>
    <xf numFmtId="0" fontId="13" fillId="6" borderId="4" xfId="0" applyFont="1" applyFill="1" applyBorder="1" applyAlignment="1">
      <alignment vertical="top"/>
    </xf>
    <xf numFmtId="164" fontId="5" fillId="3" borderId="1" xfId="1" applyNumberFormat="1" applyFont="1" applyFill="1" applyBorder="1" applyProtection="1">
      <protection locked="0"/>
    </xf>
    <xf numFmtId="0" fontId="5" fillId="2" borderId="1" xfId="0" applyFont="1" applyFill="1" applyBorder="1" applyAlignment="1">
      <alignment vertical="top"/>
    </xf>
    <xf numFmtId="0" fontId="5" fillId="6" borderId="1" xfId="0" applyFont="1" applyFill="1" applyBorder="1" applyAlignment="1">
      <alignment vertical="top"/>
    </xf>
    <xf numFmtId="0" fontId="6" fillId="5" borderId="1" xfId="0" applyFont="1" applyFill="1" applyBorder="1" applyAlignment="1">
      <alignment vertical="top" wrapText="1"/>
    </xf>
    <xf numFmtId="0" fontId="6" fillId="5" borderId="1" xfId="0" applyFont="1" applyFill="1" applyBorder="1" applyAlignment="1">
      <alignment vertical="top"/>
    </xf>
    <xf numFmtId="0" fontId="5" fillId="6" borderId="13" xfId="0" applyFont="1" applyFill="1" applyBorder="1" applyAlignment="1">
      <alignment vertical="top"/>
    </xf>
    <xf numFmtId="14" fontId="5" fillId="6" borderId="0" xfId="0" applyNumberFormat="1" applyFont="1" applyFill="1" applyAlignment="1">
      <alignment vertical="top"/>
    </xf>
    <xf numFmtId="0" fontId="4" fillId="6" borderId="0" xfId="0" applyFont="1" applyFill="1" applyAlignment="1">
      <alignment horizontal="left" wrapText="1"/>
    </xf>
    <xf numFmtId="0" fontId="6" fillId="5" borderId="15" xfId="0" applyFont="1" applyFill="1" applyBorder="1" applyAlignment="1">
      <alignment vertical="top" wrapText="1"/>
    </xf>
    <xf numFmtId="14" fontId="5" fillId="6" borderId="13" xfId="0" applyNumberFormat="1" applyFont="1" applyFill="1" applyBorder="1" applyAlignment="1">
      <alignment vertical="top"/>
    </xf>
    <xf numFmtId="0" fontId="5" fillId="2" borderId="1" xfId="0" applyFont="1" applyFill="1" applyBorder="1" applyAlignment="1">
      <alignment vertical="top" wrapText="1"/>
    </xf>
    <xf numFmtId="165" fontId="5" fillId="2" borderId="1" xfId="0" applyNumberFormat="1" applyFont="1" applyFill="1" applyBorder="1" applyAlignment="1">
      <alignment vertical="top"/>
    </xf>
    <xf numFmtId="0" fontId="5" fillId="0" borderId="0" xfId="0" applyFont="1" applyAlignment="1">
      <alignment horizontal="center" vertical="top"/>
    </xf>
    <xf numFmtId="0" fontId="6" fillId="6" borderId="0" xfId="0" applyFont="1" applyFill="1" applyAlignment="1">
      <alignment vertical="top"/>
    </xf>
    <xf numFmtId="0" fontId="5" fillId="6" borderId="0" xfId="0" applyFont="1" applyFill="1" applyAlignment="1">
      <alignment horizontal="center" vertical="top"/>
    </xf>
    <xf numFmtId="165" fontId="5" fillId="6" borderId="17" xfId="0" applyNumberFormat="1" applyFont="1" applyFill="1" applyBorder="1" applyAlignment="1">
      <alignment vertical="top"/>
    </xf>
    <xf numFmtId="0" fontId="6" fillId="5" borderId="6" xfId="0" applyFont="1" applyFill="1" applyBorder="1" applyAlignment="1">
      <alignment vertical="top" wrapText="1"/>
    </xf>
    <xf numFmtId="0" fontId="6" fillId="5" borderId="6" xfId="0" applyFont="1" applyFill="1" applyBorder="1" applyAlignment="1">
      <alignment vertical="top"/>
    </xf>
    <xf numFmtId="0" fontId="6" fillId="5" borderId="7" xfId="0" applyFont="1" applyFill="1" applyBorder="1" applyAlignment="1">
      <alignment horizontal="left" vertical="center" wrapText="1"/>
    </xf>
    <xf numFmtId="0" fontId="5" fillId="7" borderId="1" xfId="0" applyFont="1" applyFill="1" applyBorder="1" applyAlignment="1" applyProtection="1">
      <alignment vertical="top"/>
      <protection locked="0"/>
    </xf>
    <xf numFmtId="14" fontId="5" fillId="7" borderId="1" xfId="0" applyNumberFormat="1" applyFont="1" applyFill="1" applyBorder="1" applyAlignment="1" applyProtection="1">
      <alignment vertical="top"/>
      <protection locked="0"/>
    </xf>
    <xf numFmtId="14" fontId="5" fillId="7" borderId="16" xfId="0" applyNumberFormat="1" applyFont="1" applyFill="1" applyBorder="1" applyAlignment="1" applyProtection="1">
      <alignment vertical="top"/>
      <protection locked="0"/>
    </xf>
    <xf numFmtId="0" fontId="5" fillId="7" borderId="15" xfId="0" applyFont="1" applyFill="1" applyBorder="1" applyAlignment="1" applyProtection="1">
      <alignment vertical="top"/>
      <protection locked="0"/>
    </xf>
    <xf numFmtId="165" fontId="5" fillId="7" borderId="15" xfId="0" applyNumberFormat="1" applyFont="1" applyFill="1" applyBorder="1" applyAlignment="1" applyProtection="1">
      <alignment vertical="top"/>
      <protection locked="0"/>
    </xf>
    <xf numFmtId="0" fontId="5" fillId="7" borderId="16" xfId="0" applyFont="1" applyFill="1" applyBorder="1" applyAlignment="1" applyProtection="1">
      <alignment vertical="top"/>
      <protection locked="0"/>
    </xf>
    <xf numFmtId="0" fontId="7" fillId="7" borderId="7" xfId="0" applyFont="1" applyFill="1" applyBorder="1" applyAlignment="1" applyProtection="1">
      <alignment horizontal="left" vertical="center" wrapText="1"/>
      <protection locked="0"/>
    </xf>
    <xf numFmtId="44" fontId="5" fillId="2" borderId="1" xfId="1" applyNumberFormat="1" applyFont="1" applyFill="1" applyBorder="1" applyProtection="1"/>
    <xf numFmtId="44" fontId="5" fillId="2" borderId="1" xfId="2" applyFont="1" applyFill="1" applyBorder="1" applyProtection="1"/>
    <xf numFmtId="44" fontId="8" fillId="2" borderId="10" xfId="2" applyFont="1" applyFill="1" applyBorder="1" applyProtection="1"/>
    <xf numFmtId="44" fontId="4" fillId="2" borderId="10" xfId="2" applyFont="1" applyFill="1" applyBorder="1" applyProtection="1"/>
    <xf numFmtId="44" fontId="4" fillId="2" borderId="10" xfId="1" applyNumberFormat="1" applyFont="1" applyFill="1" applyBorder="1" applyProtection="1"/>
    <xf numFmtId="44" fontId="7" fillId="4" borderId="1" xfId="2" applyFont="1" applyFill="1" applyBorder="1" applyAlignment="1" applyProtection="1">
      <alignment horizontal="right"/>
    </xf>
    <xf numFmtId="44" fontId="5" fillId="2" borderId="1" xfId="2" applyFont="1" applyFill="1" applyBorder="1" applyAlignment="1" applyProtection="1">
      <alignment horizontal="right"/>
    </xf>
    <xf numFmtId="44" fontId="5" fillId="9" borderId="1" xfId="2" applyFont="1" applyFill="1" applyBorder="1" applyAlignment="1" applyProtection="1">
      <alignment horizontal="right"/>
    </xf>
    <xf numFmtId="44" fontId="6" fillId="5" borderId="11" xfId="2" applyFont="1" applyFill="1" applyBorder="1" applyAlignment="1" applyProtection="1">
      <alignment horizontal="left" vertical="center"/>
    </xf>
    <xf numFmtId="44" fontId="6" fillId="5" borderId="11" xfId="2" applyFont="1" applyFill="1" applyBorder="1" applyAlignment="1" applyProtection="1">
      <alignment horizontal="right" vertical="center"/>
    </xf>
    <xf numFmtId="0" fontId="5" fillId="7" borderId="6" xfId="0" applyFont="1" applyFill="1" applyBorder="1" applyAlignment="1" applyProtection="1">
      <alignment vertical="top"/>
      <protection locked="0"/>
    </xf>
    <xf numFmtId="0" fontId="5" fillId="7" borderId="7" xfId="0" applyFont="1" applyFill="1" applyBorder="1" applyAlignment="1" applyProtection="1">
      <alignment vertical="top"/>
      <protection locked="0"/>
    </xf>
    <xf numFmtId="0" fontId="0" fillId="6" borderId="0" xfId="0" applyFill="1"/>
    <xf numFmtId="0" fontId="5" fillId="7" borderId="1" xfId="0" applyFont="1" applyFill="1" applyBorder="1" applyAlignment="1" applyProtection="1">
      <alignment horizontal="left" vertical="top" wrapText="1"/>
      <protection locked="0"/>
    </xf>
    <xf numFmtId="0" fontId="8" fillId="6" borderId="0" xfId="0" applyFont="1" applyFill="1" applyAlignment="1">
      <alignment horizontal="left" vertical="center" wrapText="1"/>
    </xf>
    <xf numFmtId="0" fontId="14" fillId="6" borderId="5" xfId="0" applyFont="1" applyFill="1" applyBorder="1" applyAlignment="1">
      <alignment horizontal="center" vertical="top"/>
    </xf>
    <xf numFmtId="0" fontId="5" fillId="6" borderId="7" xfId="0" applyFont="1" applyFill="1" applyBorder="1" applyAlignment="1">
      <alignment vertical="top"/>
    </xf>
    <xf numFmtId="44" fontId="14" fillId="6" borderId="0" xfId="2" applyFont="1" applyFill="1" applyBorder="1" applyAlignment="1" applyProtection="1">
      <alignment horizontal="right"/>
    </xf>
    <xf numFmtId="44" fontId="12" fillId="6" borderId="0" xfId="2" applyFont="1" applyFill="1" applyBorder="1" applyAlignment="1" applyProtection="1">
      <alignment horizontal="right"/>
    </xf>
    <xf numFmtId="10" fontId="5" fillId="2" borderId="1" xfId="5" applyNumberFormat="1" applyFont="1" applyFill="1" applyBorder="1" applyAlignment="1" applyProtection="1">
      <alignment horizontal="center"/>
    </xf>
    <xf numFmtId="9" fontId="5" fillId="2" borderId="1" xfId="5" applyFont="1" applyFill="1" applyBorder="1" applyAlignment="1" applyProtection="1">
      <alignment horizontal="center"/>
    </xf>
    <xf numFmtId="0" fontId="4" fillId="6" borderId="0" xfId="0" applyFont="1" applyFill="1" applyAlignment="1">
      <alignment horizontal="left" vertical="top" wrapText="1"/>
    </xf>
    <xf numFmtId="0" fontId="5" fillId="6" borderId="0" xfId="0" applyFont="1" applyFill="1"/>
    <xf numFmtId="0" fontId="6" fillId="5" borderId="1" xfId="0" applyFont="1" applyFill="1" applyBorder="1" applyAlignment="1">
      <alignment horizontal="left"/>
    </xf>
    <xf numFmtId="14" fontId="5" fillId="2" borderId="1" xfId="0" applyNumberFormat="1" applyFont="1" applyFill="1" applyBorder="1" applyAlignment="1">
      <alignment horizontal="center"/>
    </xf>
    <xf numFmtId="49" fontId="6" fillId="5" borderId="15" xfId="0" applyNumberFormat="1" applyFont="1" applyFill="1" applyBorder="1" applyAlignment="1">
      <alignment horizontal="center" wrapText="1"/>
    </xf>
    <xf numFmtId="0" fontId="6" fillId="5" borderId="7" xfId="0" applyFont="1" applyFill="1" applyBorder="1" applyAlignment="1">
      <alignment horizontal="center" wrapText="1"/>
    </xf>
    <xf numFmtId="0" fontId="6" fillId="5" borderId="17" xfId="0" applyFont="1" applyFill="1" applyBorder="1" applyAlignment="1">
      <alignment horizontal="center" wrapText="1"/>
    </xf>
    <xf numFmtId="0" fontId="6" fillId="5" borderId="1" xfId="0" applyFont="1" applyFill="1" applyBorder="1" applyAlignment="1">
      <alignment horizontal="center" wrapText="1"/>
    </xf>
    <xf numFmtId="0" fontId="6" fillId="5" borderId="16" xfId="0" applyFont="1" applyFill="1" applyBorder="1" applyAlignment="1">
      <alignment horizontal="center" wrapText="1"/>
    </xf>
    <xf numFmtId="0" fontId="5" fillId="6" borderId="0" xfId="0" applyFont="1" applyFill="1" applyAlignment="1">
      <alignment wrapText="1"/>
    </xf>
    <xf numFmtId="0" fontId="7" fillId="2" borderId="1" xfId="3" applyFont="1" applyFill="1" applyBorder="1"/>
    <xf numFmtId="0" fontId="8" fillId="2" borderId="10" xfId="3" applyFont="1" applyFill="1" applyBorder="1"/>
    <xf numFmtId="0" fontId="5" fillId="6" borderId="0" xfId="0" applyFont="1" applyFill="1" applyAlignment="1">
      <alignment vertical="top" wrapText="1"/>
    </xf>
    <xf numFmtId="0" fontId="4" fillId="6" borderId="0" xfId="0" applyFont="1" applyFill="1"/>
    <xf numFmtId="0" fontId="6" fillId="5" borderId="11" xfId="0" applyFont="1" applyFill="1" applyBorder="1" applyAlignment="1">
      <alignment horizontal="right" vertical="center" wrapText="1"/>
    </xf>
    <xf numFmtId="0" fontId="5" fillId="5" borderId="11" xfId="0" applyFont="1" applyFill="1" applyBorder="1" applyAlignment="1">
      <alignment vertical="center" wrapText="1"/>
    </xf>
    <xf numFmtId="43" fontId="6" fillId="5" borderId="11" xfId="0" applyNumberFormat="1" applyFont="1" applyFill="1" applyBorder="1" applyAlignment="1">
      <alignment horizontal="right" vertical="center"/>
    </xf>
    <xf numFmtId="0" fontId="16" fillId="6" borderId="0" xfId="0" applyFont="1" applyFill="1"/>
    <xf numFmtId="0" fontId="12" fillId="6" borderId="0" xfId="0" applyFont="1" applyFill="1" applyAlignment="1">
      <alignment vertical="top" wrapText="1"/>
    </xf>
    <xf numFmtId="44" fontId="12" fillId="6" borderId="0" xfId="0" applyNumberFormat="1" applyFont="1" applyFill="1" applyAlignment="1">
      <alignment vertical="top" wrapText="1"/>
    </xf>
    <xf numFmtId="0" fontId="11" fillId="6" borderId="0" xfId="0" applyFont="1" applyFill="1" applyAlignment="1">
      <alignment vertical="top" wrapText="1"/>
    </xf>
    <xf numFmtId="0" fontId="6" fillId="5" borderId="0" xfId="0" applyFont="1" applyFill="1"/>
    <xf numFmtId="0" fontId="6" fillId="5" borderId="0" xfId="0" applyFont="1" applyFill="1" applyAlignment="1">
      <alignment horizontal="left" vertical="top"/>
    </xf>
    <xf numFmtId="49" fontId="5" fillId="7" borderId="1" xfId="0" applyNumberFormat="1" applyFont="1" applyFill="1" applyBorder="1" applyProtection="1">
      <protection locked="0"/>
    </xf>
    <xf numFmtId="0" fontId="18" fillId="5" borderId="6" xfId="3" applyFont="1" applyFill="1" applyBorder="1" applyAlignment="1">
      <alignment vertical="center" wrapText="1"/>
    </xf>
    <xf numFmtId="0" fontId="18" fillId="5" borderId="1" xfId="3" applyFont="1" applyFill="1" applyBorder="1" applyAlignment="1">
      <alignment horizontal="center" vertical="center" wrapText="1"/>
    </xf>
    <xf numFmtId="0" fontId="18" fillId="5" borderId="8" xfId="3" applyFont="1" applyFill="1" applyBorder="1" applyAlignment="1">
      <alignment horizontal="center" vertical="center"/>
    </xf>
    <xf numFmtId="0" fontId="19" fillId="5" borderId="0" xfId="3" applyFont="1" applyFill="1"/>
    <xf numFmtId="165" fontId="18" fillId="5" borderId="1" xfId="3" applyNumberFormat="1" applyFont="1" applyFill="1" applyBorder="1"/>
    <xf numFmtId="0" fontId="15" fillId="6" borderId="0" xfId="6" applyFill="1"/>
    <xf numFmtId="0" fontId="19" fillId="5" borderId="1" xfId="3" applyFont="1" applyFill="1" applyBorder="1" applyAlignment="1">
      <alignment horizontal="center" wrapText="1"/>
    </xf>
    <xf numFmtId="0" fontId="18" fillId="5" borderId="1" xfId="3" applyFont="1" applyFill="1" applyBorder="1" applyAlignment="1">
      <alignment horizontal="center" vertical="center"/>
    </xf>
    <xf numFmtId="44" fontId="18" fillId="5" borderId="1" xfId="3" applyNumberFormat="1" applyFont="1" applyFill="1" applyBorder="1"/>
    <xf numFmtId="0" fontId="3" fillId="6" borderId="0" xfId="3" applyFont="1" applyFill="1"/>
    <xf numFmtId="0" fontId="7" fillId="6" borderId="4" xfId="0" applyFont="1" applyFill="1" applyBorder="1" applyAlignment="1">
      <alignment wrapText="1"/>
    </xf>
    <xf numFmtId="0" fontId="7" fillId="6" borderId="4" xfId="0" applyFont="1" applyFill="1" applyBorder="1" applyAlignment="1">
      <alignment vertical="top" wrapText="1"/>
    </xf>
    <xf numFmtId="0" fontId="14" fillId="6" borderId="4" xfId="0" applyFont="1" applyFill="1" applyBorder="1" applyAlignment="1">
      <alignment horizontal="center"/>
    </xf>
    <xf numFmtId="165" fontId="17" fillId="6" borderId="0" xfId="0" applyNumberFormat="1" applyFont="1" applyFill="1" applyAlignment="1">
      <alignment horizontal="center" vertical="top"/>
    </xf>
    <xf numFmtId="165" fontId="17" fillId="6" borderId="13" xfId="0" applyNumberFormat="1" applyFont="1" applyFill="1" applyBorder="1" applyAlignment="1">
      <alignment vertical="top"/>
    </xf>
    <xf numFmtId="0" fontId="19" fillId="6" borderId="0" xfId="3" applyFont="1" applyFill="1"/>
    <xf numFmtId="0" fontId="24" fillId="6" borderId="0" xfId="6" applyFont="1" applyFill="1"/>
    <xf numFmtId="0" fontId="1" fillId="0" borderId="1" xfId="3" applyBorder="1" applyAlignment="1">
      <alignment horizontal="center" wrapText="1"/>
    </xf>
    <xf numFmtId="0" fontId="25" fillId="7" borderId="1" xfId="3" applyFont="1" applyFill="1" applyBorder="1" applyAlignment="1" applyProtection="1">
      <alignment wrapText="1"/>
      <protection locked="0"/>
    </xf>
    <xf numFmtId="44" fontId="25" fillId="7" borderId="1" xfId="3" applyNumberFormat="1" applyFont="1" applyFill="1" applyBorder="1" applyProtection="1">
      <protection locked="0"/>
    </xf>
    <xf numFmtId="49" fontId="25" fillId="7" borderId="1" xfId="3" applyNumberFormat="1" applyFont="1" applyFill="1" applyBorder="1" applyAlignment="1" applyProtection="1">
      <alignment wrapText="1"/>
      <protection locked="0"/>
    </xf>
    <xf numFmtId="0" fontId="25" fillId="0" borderId="1" xfId="3" applyFont="1" applyBorder="1" applyAlignment="1">
      <alignment horizontal="center" wrapText="1"/>
    </xf>
    <xf numFmtId="44" fontId="26" fillId="5" borderId="1" xfId="3" applyNumberFormat="1" applyFont="1" applyFill="1" applyBorder="1"/>
    <xf numFmtId="0" fontId="27" fillId="6" borderId="0" xfId="0" applyFont="1" applyFill="1"/>
    <xf numFmtId="0" fontId="25" fillId="6" borderId="0" xfId="3" applyFont="1" applyFill="1"/>
    <xf numFmtId="0" fontId="25" fillId="7" borderId="14" xfId="3" applyFont="1" applyFill="1" applyBorder="1" applyAlignment="1" applyProtection="1">
      <alignment vertical="top" wrapText="1"/>
      <protection locked="0"/>
    </xf>
    <xf numFmtId="0" fontId="25" fillId="7" borderId="1" xfId="3" applyFont="1" applyFill="1" applyBorder="1" applyProtection="1">
      <protection locked="0"/>
    </xf>
    <xf numFmtId="165" fontId="25" fillId="7" borderId="1" xfId="3" applyNumberFormat="1" applyFont="1" applyFill="1" applyBorder="1" applyProtection="1">
      <protection locked="0"/>
    </xf>
    <xf numFmtId="165" fontId="23" fillId="8" borderId="1" xfId="3" applyNumberFormat="1" applyFont="1" applyFill="1" applyBorder="1"/>
    <xf numFmtId="0" fontId="28" fillId="6" borderId="0" xfId="6" applyFont="1" applyFill="1"/>
    <xf numFmtId="0" fontId="14" fillId="6" borderId="0" xfId="0" applyFont="1" applyFill="1" applyAlignment="1">
      <alignment vertical="top" wrapText="1"/>
    </xf>
    <xf numFmtId="0" fontId="5" fillId="2" borderId="6" xfId="0" applyFont="1" applyFill="1" applyBorder="1" applyAlignment="1">
      <alignment horizontal="left" vertical="top"/>
    </xf>
    <xf numFmtId="0" fontId="5" fillId="2" borderId="7" xfId="0" applyFont="1" applyFill="1" applyBorder="1" applyAlignment="1">
      <alignment horizontal="left" vertical="top"/>
    </xf>
    <xf numFmtId="0" fontId="5" fillId="6" borderId="1" xfId="0" applyFont="1" applyFill="1" applyBorder="1" applyAlignment="1">
      <alignment horizontal="center" vertical="top"/>
    </xf>
    <xf numFmtId="0" fontId="7" fillId="6" borderId="6"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7" fillId="6" borderId="7" xfId="0" applyFont="1" applyFill="1" applyBorder="1" applyAlignment="1">
      <alignment horizontal="left" vertical="center" wrapText="1"/>
    </xf>
    <xf numFmtId="0" fontId="20" fillId="6" borderId="2" xfId="0" applyFont="1" applyFill="1" applyBorder="1" applyAlignment="1">
      <alignment horizontal="left" wrapText="1"/>
    </xf>
    <xf numFmtId="0" fontId="20" fillId="6" borderId="0" xfId="0" applyFont="1" applyFill="1" applyAlignment="1">
      <alignment horizontal="left" wrapText="1"/>
    </xf>
    <xf numFmtId="165" fontId="7" fillId="7" borderId="1" xfId="0" applyNumberFormat="1" applyFont="1" applyFill="1" applyBorder="1" applyAlignment="1" applyProtection="1">
      <alignment horizontal="left" vertical="top"/>
      <protection locked="0"/>
    </xf>
    <xf numFmtId="0" fontId="8" fillId="6" borderId="0" xfId="0" applyFont="1" applyFill="1" applyAlignment="1">
      <alignment horizontal="left" vertical="top" wrapText="1"/>
    </xf>
    <xf numFmtId="0" fontId="8" fillId="6" borderId="13" xfId="0" applyFont="1" applyFill="1" applyBorder="1" applyAlignment="1">
      <alignment horizontal="left" vertical="top" wrapText="1"/>
    </xf>
    <xf numFmtId="0" fontId="13" fillId="6" borderId="2" xfId="0" applyFont="1" applyFill="1" applyBorder="1" applyAlignment="1">
      <alignment horizontal="left" wrapText="1"/>
    </xf>
    <xf numFmtId="0" fontId="13" fillId="6" borderId="0" xfId="0" applyFont="1" applyFill="1" applyAlignment="1">
      <alignment horizontal="left" wrapText="1"/>
    </xf>
    <xf numFmtId="0" fontId="5" fillId="7" borderId="1" xfId="0" applyFont="1" applyFill="1" applyBorder="1" applyAlignment="1" applyProtection="1">
      <alignment horizontal="center" vertical="top"/>
      <protection locked="0"/>
    </xf>
    <xf numFmtId="0" fontId="5" fillId="6" borderId="2" xfId="0" applyFont="1" applyFill="1" applyBorder="1" applyAlignment="1">
      <alignment horizontal="left" vertical="top" wrapText="1"/>
    </xf>
    <xf numFmtId="0" fontId="5" fillId="6" borderId="0" xfId="0" applyFont="1" applyFill="1" applyAlignment="1">
      <alignment horizontal="left" vertical="top" wrapText="1"/>
    </xf>
    <xf numFmtId="0" fontId="5" fillId="6" borderId="13" xfId="0" applyFont="1" applyFill="1" applyBorder="1" applyAlignment="1">
      <alignment horizontal="left" vertical="top" wrapText="1"/>
    </xf>
    <xf numFmtId="0" fontId="8" fillId="6" borderId="0" xfId="0" applyFont="1" applyFill="1" applyAlignment="1">
      <alignment horizontal="left" wrapText="1"/>
    </xf>
    <xf numFmtId="0" fontId="5" fillId="6" borderId="2" xfId="0" applyFont="1" applyFill="1" applyBorder="1" applyAlignment="1">
      <alignment horizontal="left" vertical="top"/>
    </xf>
    <xf numFmtId="0" fontId="5" fillId="6" borderId="0" xfId="0" applyFont="1" applyFill="1" applyAlignment="1">
      <alignment horizontal="left" vertical="top"/>
    </xf>
    <xf numFmtId="0" fontId="5" fillId="6" borderId="13" xfId="0" applyFont="1" applyFill="1" applyBorder="1" applyAlignment="1">
      <alignment horizontal="left" vertical="top"/>
    </xf>
    <xf numFmtId="49" fontId="6" fillId="5" borderId="1" xfId="2" applyNumberFormat="1" applyFont="1" applyFill="1" applyBorder="1" applyAlignment="1" applyProtection="1">
      <alignment horizontal="left" vertical="top"/>
    </xf>
    <xf numFmtId="49" fontId="6" fillId="5" borderId="1" xfId="0" applyNumberFormat="1" applyFont="1" applyFill="1" applyBorder="1" applyAlignment="1">
      <alignment horizontal="left" vertical="top"/>
    </xf>
    <xf numFmtId="0" fontId="8" fillId="0" borderId="6" xfId="0" applyFont="1" applyBorder="1" applyAlignment="1">
      <alignment horizontal="left" vertical="center" wrapText="1"/>
    </xf>
    <xf numFmtId="0" fontId="8" fillId="0" borderId="14" xfId="0" applyFont="1" applyBorder="1" applyAlignment="1">
      <alignment horizontal="left" vertical="center" wrapText="1"/>
    </xf>
    <xf numFmtId="0" fontId="8" fillId="0" borderId="7" xfId="0" applyFont="1" applyBorder="1" applyAlignment="1">
      <alignment horizontal="left" vertical="center" wrapText="1"/>
    </xf>
    <xf numFmtId="0" fontId="6" fillId="5" borderId="6" xfId="0" applyFont="1" applyFill="1" applyBorder="1" applyAlignment="1">
      <alignment horizontal="left" vertical="top"/>
    </xf>
    <xf numFmtId="0" fontId="6" fillId="5" borderId="14" xfId="0" applyFont="1" applyFill="1" applyBorder="1" applyAlignment="1">
      <alignment horizontal="left" vertical="top"/>
    </xf>
    <xf numFmtId="0" fontId="6" fillId="5" borderId="7" xfId="0" applyFont="1" applyFill="1" applyBorder="1" applyAlignment="1">
      <alignment horizontal="left" vertical="top"/>
    </xf>
    <xf numFmtId="0" fontId="7" fillId="0" borderId="6" xfId="0" applyFont="1" applyBorder="1" applyAlignment="1">
      <alignment horizontal="left" vertical="center" wrapText="1"/>
    </xf>
    <xf numFmtId="0" fontId="7" fillId="0" borderId="14" xfId="0" applyFont="1" applyBorder="1" applyAlignment="1">
      <alignment horizontal="left" vertical="center" wrapText="1"/>
    </xf>
    <xf numFmtId="0" fontId="7" fillId="0" borderId="7" xfId="0" applyFont="1" applyBorder="1" applyAlignment="1">
      <alignment horizontal="left" vertical="center" wrapText="1"/>
    </xf>
    <xf numFmtId="0" fontId="5" fillId="0" borderId="6" xfId="0" applyFont="1" applyBorder="1" applyAlignment="1">
      <alignment horizontal="left" wrapText="1"/>
    </xf>
    <xf numFmtId="0" fontId="5" fillId="0" borderId="14" xfId="0" applyFont="1" applyBorder="1" applyAlignment="1">
      <alignment horizontal="left" wrapText="1"/>
    </xf>
    <xf numFmtId="0" fontId="5" fillId="0" borderId="7" xfId="0" applyFont="1" applyBorder="1" applyAlignment="1">
      <alignment horizontal="left" wrapText="1"/>
    </xf>
    <xf numFmtId="0" fontId="4" fillId="8" borderId="1" xfId="0" applyFont="1" applyFill="1" applyBorder="1" applyAlignment="1">
      <alignment horizontal="center" vertical="top"/>
    </xf>
    <xf numFmtId="0" fontId="9" fillId="5" borderId="8" xfId="0" applyFont="1" applyFill="1" applyBorder="1" applyAlignment="1">
      <alignment horizontal="left" vertical="top"/>
    </xf>
    <xf numFmtId="0" fontId="9" fillId="5" borderId="12" xfId="0" applyFont="1" applyFill="1" applyBorder="1" applyAlignment="1">
      <alignment horizontal="left" vertical="top"/>
    </xf>
    <xf numFmtId="0" fontId="9" fillId="5" borderId="9" xfId="0" applyFont="1" applyFill="1" applyBorder="1" applyAlignment="1">
      <alignment horizontal="left" vertical="top"/>
    </xf>
    <xf numFmtId="0" fontId="5" fillId="7" borderId="1" xfId="0" applyFont="1" applyFill="1" applyBorder="1" applyAlignment="1" applyProtection="1">
      <alignment horizontal="left" vertical="top" wrapText="1"/>
      <protection locked="0"/>
    </xf>
    <xf numFmtId="0" fontId="12" fillId="6" borderId="2" xfId="0" applyFont="1" applyFill="1" applyBorder="1" applyAlignment="1">
      <alignment horizontal="left" vertical="top" wrapText="1"/>
    </xf>
    <xf numFmtId="0" fontId="12" fillId="6" borderId="0" xfId="0" applyFont="1" applyFill="1" applyAlignment="1">
      <alignment horizontal="left" vertical="top" wrapText="1"/>
    </xf>
    <xf numFmtId="0" fontId="12" fillId="6" borderId="13" xfId="0" applyFont="1" applyFill="1" applyBorder="1" applyAlignment="1">
      <alignment horizontal="left" vertical="top" wrapText="1"/>
    </xf>
    <xf numFmtId="165" fontId="5" fillId="7" borderId="1" xfId="0" applyNumberFormat="1" applyFont="1" applyFill="1" applyBorder="1" applyAlignment="1" applyProtection="1">
      <alignment horizontal="center" vertical="top"/>
      <protection locked="0"/>
    </xf>
    <xf numFmtId="0" fontId="7" fillId="2" borderId="1" xfId="3" applyFont="1" applyFill="1" applyBorder="1" applyAlignment="1">
      <alignment horizontal="left"/>
    </xf>
    <xf numFmtId="0" fontId="6" fillId="5" borderId="11" xfId="3" applyFont="1" applyFill="1" applyBorder="1" applyAlignment="1">
      <alignment horizontal="left" vertical="center"/>
    </xf>
    <xf numFmtId="0" fontId="14" fillId="6" borderId="0" xfId="3" applyFont="1" applyFill="1" applyAlignment="1">
      <alignment horizontal="left"/>
    </xf>
    <xf numFmtId="0" fontId="6" fillId="5" borderId="0" xfId="0" applyFont="1" applyFill="1" applyAlignment="1">
      <alignment horizontal="left" vertical="top"/>
    </xf>
    <xf numFmtId="0" fontId="29" fillId="5" borderId="0" xfId="0" applyFont="1" applyFill="1" applyAlignment="1">
      <alignment horizontal="left"/>
    </xf>
    <xf numFmtId="49" fontId="5" fillId="2" borderId="1" xfId="0" applyNumberFormat="1" applyFont="1" applyFill="1" applyBorder="1" applyAlignment="1">
      <alignment horizontal="left"/>
    </xf>
    <xf numFmtId="0" fontId="5" fillId="5" borderId="1" xfId="0" applyFont="1" applyFill="1" applyBorder="1" applyAlignment="1">
      <alignment horizontal="center"/>
    </xf>
    <xf numFmtId="0" fontId="6" fillId="5" borderId="6" xfId="0" applyFont="1" applyFill="1" applyBorder="1" applyAlignment="1">
      <alignment horizontal="center" wrapText="1"/>
    </xf>
    <xf numFmtId="0" fontId="6" fillId="5" borderId="7" xfId="0" applyFont="1" applyFill="1" applyBorder="1" applyAlignment="1">
      <alignment horizontal="center" wrapText="1"/>
    </xf>
    <xf numFmtId="0" fontId="6" fillId="5" borderId="6" xfId="0" applyFont="1" applyFill="1" applyBorder="1" applyAlignment="1">
      <alignment horizontal="left"/>
    </xf>
    <xf numFmtId="0" fontId="6" fillId="5" borderId="7" xfId="0" applyFont="1" applyFill="1" applyBorder="1" applyAlignment="1">
      <alignment horizontal="left"/>
    </xf>
    <xf numFmtId="0" fontId="6" fillId="5" borderId="15" xfId="0" applyFont="1" applyFill="1" applyBorder="1" applyAlignment="1">
      <alignment horizontal="center" wrapText="1"/>
    </xf>
    <xf numFmtId="0" fontId="6" fillId="5" borderId="16" xfId="0" applyFont="1" applyFill="1" applyBorder="1" applyAlignment="1">
      <alignment horizontal="center" wrapText="1"/>
    </xf>
    <xf numFmtId="0" fontId="18" fillId="5" borderId="1" xfId="3" applyFont="1" applyFill="1" applyBorder="1" applyAlignment="1">
      <alignment horizontal="right" vertical="top"/>
    </xf>
    <xf numFmtId="0" fontId="25" fillId="7" borderId="1" xfId="3" applyFont="1" applyFill="1" applyBorder="1" applyAlignment="1" applyProtection="1">
      <alignment horizontal="center" wrapText="1"/>
      <protection locked="0"/>
    </xf>
    <xf numFmtId="0" fontId="23" fillId="8" borderId="1" xfId="3" applyFont="1" applyFill="1" applyBorder="1" applyAlignment="1">
      <alignment horizontal="right" vertical="top"/>
    </xf>
    <xf numFmtId="0" fontId="18" fillId="5" borderId="8" xfId="3" applyFont="1" applyFill="1" applyBorder="1" applyAlignment="1">
      <alignment horizontal="center" vertical="center"/>
    </xf>
    <xf numFmtId="0" fontId="18" fillId="5" borderId="12" xfId="3" applyFont="1" applyFill="1" applyBorder="1" applyAlignment="1">
      <alignment horizontal="center" vertical="center"/>
    </xf>
    <xf numFmtId="0" fontId="18" fillId="5" borderId="9" xfId="3" applyFont="1" applyFill="1" applyBorder="1" applyAlignment="1">
      <alignment horizontal="center" vertical="center"/>
    </xf>
    <xf numFmtId="0" fontId="23" fillId="6" borderId="0" xfId="0" applyFont="1" applyFill="1" applyAlignment="1">
      <alignment horizontal="left" vertical="top" wrapText="1"/>
    </xf>
    <xf numFmtId="0" fontId="1" fillId="6" borderId="0" xfId="0" applyFont="1" applyFill="1" applyAlignment="1">
      <alignment horizontal="left" vertical="top" wrapText="1"/>
    </xf>
    <xf numFmtId="0" fontId="9" fillId="5" borderId="0" xfId="0" applyFont="1" applyFill="1" applyAlignment="1">
      <alignment horizontal="left"/>
    </xf>
    <xf numFmtId="0" fontId="18" fillId="5" borderId="6" xfId="3" applyFont="1" applyFill="1" applyBorder="1" applyAlignment="1">
      <alignment horizontal="right" wrapText="1"/>
    </xf>
    <xf numFmtId="0" fontId="18" fillId="5" borderId="7" xfId="3" applyFont="1" applyFill="1" applyBorder="1" applyAlignment="1">
      <alignment horizontal="right" wrapText="1"/>
    </xf>
    <xf numFmtId="0" fontId="23" fillId="6" borderId="18" xfId="3" applyFont="1" applyFill="1" applyBorder="1" applyAlignment="1">
      <alignment horizontal="left" vertical="top" wrapText="1"/>
    </xf>
  </cellXfs>
  <cellStyles count="7">
    <cellStyle name="Comma" xfId="1" builtinId="3"/>
    <cellStyle name="Currency" xfId="2" builtinId="4"/>
    <cellStyle name="Normal" xfId="0" builtinId="0"/>
    <cellStyle name="Normal 2" xfId="3" xr:uid="{93E696CB-35F8-47E9-8042-4F9D83892F12}"/>
    <cellStyle name="Normal 3" xfId="4" xr:uid="{0E875575-D460-4BC9-B86C-12DC86441BB7}"/>
    <cellStyle name="Normal 4" xfId="6" xr:uid="{667C6371-160C-4053-9011-30D2CB5AA045}"/>
    <cellStyle name="Percent" xfId="5" builtinId="5"/>
  </cellStyles>
  <dxfs count="1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10768D"/>
      <color rgb="FFD6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5</xdr:row>
      <xdr:rowOff>0</xdr:rowOff>
    </xdr:from>
    <xdr:to>
      <xdr:col>4</xdr:col>
      <xdr:colOff>304800</xdr:colOff>
      <xdr:row>5</xdr:row>
      <xdr:rowOff>304800</xdr:rowOff>
    </xdr:to>
    <xdr:sp macro="" textlink="">
      <xdr:nvSpPr>
        <xdr:cNvPr id="1025" name="AutoShape 1">
          <a:extLst>
            <a:ext uri="{FF2B5EF4-FFF2-40B4-BE49-F238E27FC236}">
              <a16:creationId xmlns:a16="http://schemas.microsoft.com/office/drawing/2014/main" id="{474678B5-7B1F-6D03-9848-71FDC914B372}"/>
            </a:ext>
          </a:extLst>
        </xdr:cNvPr>
        <xdr:cNvSpPr>
          <a:spLocks noChangeAspect="1" noChangeArrowheads="1"/>
        </xdr:cNvSpPr>
      </xdr:nvSpPr>
      <xdr:spPr bwMode="auto">
        <a:xfrm>
          <a:off x="11823700" y="245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7677150</xdr:colOff>
      <xdr:row>14</xdr:row>
      <xdr:rowOff>68601</xdr:rowOff>
    </xdr:from>
    <xdr:to>
      <xdr:col>1</xdr:col>
      <xdr:colOff>19050</xdr:colOff>
      <xdr:row>15</xdr:row>
      <xdr:rowOff>527049</xdr:rowOff>
    </xdr:to>
    <xdr:pic>
      <xdr:nvPicPr>
        <xdr:cNvPr id="2" name="Picture 1">
          <a:extLst>
            <a:ext uri="{FF2B5EF4-FFF2-40B4-BE49-F238E27FC236}">
              <a16:creationId xmlns:a16="http://schemas.microsoft.com/office/drawing/2014/main" id="{1CD177A4-3606-4E57-85BF-216C1A8311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77150" y="6869451"/>
          <a:ext cx="2314575" cy="645773"/>
        </a:xfrm>
        <a:prstGeom prst="rect">
          <a:avLst/>
        </a:prstGeom>
      </xdr:spPr>
    </xdr:pic>
    <xdr:clientData/>
  </xdr:twoCellAnchor>
  <xdr:twoCellAnchor editAs="oneCell">
    <xdr:from>
      <xdr:col>0</xdr:col>
      <xdr:colOff>66675</xdr:colOff>
      <xdr:row>15</xdr:row>
      <xdr:rowOff>19051</xdr:rowOff>
    </xdr:from>
    <xdr:to>
      <xdr:col>0</xdr:col>
      <xdr:colOff>1911350</xdr:colOff>
      <xdr:row>15</xdr:row>
      <xdr:rowOff>428626</xdr:rowOff>
    </xdr:to>
    <xdr:pic>
      <xdr:nvPicPr>
        <xdr:cNvPr id="3" name="Picture 2">
          <a:extLst>
            <a:ext uri="{FF2B5EF4-FFF2-40B4-BE49-F238E27FC236}">
              <a16:creationId xmlns:a16="http://schemas.microsoft.com/office/drawing/2014/main" id="{3AF12B5B-2DBC-481D-BD0A-8EBB38146711}"/>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089" t="19946" b="20224"/>
        <a:stretch/>
      </xdr:blipFill>
      <xdr:spPr bwMode="auto">
        <a:xfrm>
          <a:off x="66675" y="7010401"/>
          <a:ext cx="1847850" cy="40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F2BDE-9D6A-45B0-9062-BBE3B6721303}">
  <dimension ref="A1:A17"/>
  <sheetViews>
    <sheetView workbookViewId="0">
      <selection activeCell="A8" sqref="A8"/>
    </sheetView>
  </sheetViews>
  <sheetFormatPr defaultColWidth="8.81640625" defaultRowHeight="15" x14ac:dyDescent="0.25"/>
  <cols>
    <col min="1" max="1" width="142.81640625" style="2" customWidth="1"/>
    <col min="2" max="16384" width="8.81640625" style="2"/>
  </cols>
  <sheetData>
    <row r="1" spans="1:1" ht="24" x14ac:dyDescent="0.25">
      <c r="A1" s="1" t="s">
        <v>14</v>
      </c>
    </row>
    <row r="2" spans="1:1" ht="60" x14ac:dyDescent="0.4">
      <c r="A2" s="93" t="s">
        <v>29</v>
      </c>
    </row>
    <row r="3" spans="1:1" ht="16.5" x14ac:dyDescent="0.25">
      <c r="A3" s="11" t="s">
        <v>15</v>
      </c>
    </row>
    <row r="4" spans="1:1" ht="30" x14ac:dyDescent="0.25">
      <c r="A4" s="3" t="s">
        <v>16</v>
      </c>
    </row>
    <row r="5" spans="1:1" ht="75" x14ac:dyDescent="0.25">
      <c r="A5" s="3" t="s">
        <v>17</v>
      </c>
    </row>
    <row r="6" spans="1:1" ht="90" x14ac:dyDescent="0.25">
      <c r="A6" s="3" t="s">
        <v>18</v>
      </c>
    </row>
    <row r="7" spans="1:1" ht="75" x14ac:dyDescent="0.25">
      <c r="A7" s="3" t="s">
        <v>19</v>
      </c>
    </row>
    <row r="8" spans="1:1" ht="30" x14ac:dyDescent="0.25">
      <c r="A8" s="3" t="s">
        <v>20</v>
      </c>
    </row>
    <row r="9" spans="1:1" x14ac:dyDescent="0.25">
      <c r="A9" s="3" t="s">
        <v>21</v>
      </c>
    </row>
    <row r="10" spans="1:1" x14ac:dyDescent="0.25">
      <c r="A10" s="4" t="s">
        <v>22</v>
      </c>
    </row>
    <row r="11" spans="1:1" x14ac:dyDescent="0.25">
      <c r="A11" s="5" t="s">
        <v>23</v>
      </c>
    </row>
    <row r="12" spans="1:1" ht="45" x14ac:dyDescent="0.25">
      <c r="A12" s="94" t="s">
        <v>24</v>
      </c>
    </row>
    <row r="13" spans="1:1" x14ac:dyDescent="0.25">
      <c r="A13" s="5" t="s">
        <v>25</v>
      </c>
    </row>
    <row r="14" spans="1:1" ht="30" x14ac:dyDescent="0.25">
      <c r="A14" s="3" t="s">
        <v>26</v>
      </c>
    </row>
    <row r="15" spans="1:1" x14ac:dyDescent="0.35">
      <c r="A15" s="95" t="s">
        <v>27</v>
      </c>
    </row>
    <row r="16" spans="1:1" ht="46.5" customHeight="1" thickBot="1" x14ac:dyDescent="0.3">
      <c r="A16" s="53" t="s">
        <v>28</v>
      </c>
    </row>
    <row r="17" spans="1:1" x14ac:dyDescent="0.25">
      <c r="A17" s="10"/>
    </row>
  </sheetData>
  <sheetProtection algorithmName="SHA-512" hashValue="NwL8eg+mB+0RWMdkzN8BWvT/cdRfcSFXbcYft3xlG+MEy2xQHLq92WjAAO6E/i0h894uiV+TeA1GzKfrhvR/IA==" saltValue="fAIOoW4v7+6FYcoW3GyORQ=="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712D6-BA2B-4AAD-AE5C-B257F44C52F9}">
  <dimension ref="A1:I51"/>
  <sheetViews>
    <sheetView zoomScaleNormal="100" workbookViewId="0">
      <selection activeCell="B8" sqref="B8"/>
    </sheetView>
  </sheetViews>
  <sheetFormatPr defaultColWidth="8.81640625" defaultRowHeight="15" x14ac:dyDescent="0.25"/>
  <cols>
    <col min="1" max="1" width="36.54296875" style="2" customWidth="1"/>
    <col min="2" max="2" width="29.7265625" style="2" customWidth="1"/>
    <col min="3" max="3" width="35.90625" style="2" customWidth="1"/>
    <col min="4" max="4" width="35" style="2" customWidth="1"/>
    <col min="5" max="5" width="42.6328125" style="2" customWidth="1"/>
    <col min="6" max="6" width="20.7265625" style="2" customWidth="1"/>
    <col min="7" max="7" width="8.81640625" style="2" customWidth="1"/>
    <col min="8" max="8" width="26.7265625" style="2" hidden="1" customWidth="1"/>
    <col min="9" max="9" width="26.26953125" style="2" hidden="1" customWidth="1"/>
    <col min="10" max="16384" width="8.81640625" style="2"/>
  </cols>
  <sheetData>
    <row r="1" spans="1:9" ht="26.15" customHeight="1" x14ac:dyDescent="0.25">
      <c r="A1" s="150" t="s">
        <v>51</v>
      </c>
      <c r="B1" s="151"/>
      <c r="C1" s="151"/>
      <c r="D1" s="151"/>
      <c r="E1" s="151"/>
      <c r="F1" s="152"/>
      <c r="H1" s="149" t="s">
        <v>0</v>
      </c>
      <c r="I1" s="149"/>
    </row>
    <row r="2" spans="1:9" ht="33.5" customHeight="1" x14ac:dyDescent="0.25">
      <c r="A2" s="128" t="s">
        <v>52</v>
      </c>
      <c r="B2" s="129"/>
      <c r="C2" s="129"/>
      <c r="D2" s="129"/>
      <c r="E2" s="129"/>
      <c r="F2" s="130"/>
      <c r="H2" s="13" t="s">
        <v>7</v>
      </c>
      <c r="I2" s="14"/>
    </row>
    <row r="3" spans="1:9" x14ac:dyDescent="0.25">
      <c r="A3" s="15" t="s">
        <v>30</v>
      </c>
      <c r="B3" s="31"/>
      <c r="C3" s="16" t="s">
        <v>44</v>
      </c>
      <c r="D3" s="127"/>
      <c r="E3" s="127"/>
      <c r="F3" s="17"/>
      <c r="H3" s="13" t="s">
        <v>8</v>
      </c>
      <c r="I3" s="14"/>
    </row>
    <row r="4" spans="1:9" ht="30" customHeight="1" x14ac:dyDescent="0.25">
      <c r="A4" s="15" t="s">
        <v>31</v>
      </c>
      <c r="B4" s="51"/>
      <c r="C4" s="16" t="s">
        <v>45</v>
      </c>
      <c r="D4" s="153"/>
      <c r="E4" s="153"/>
      <c r="F4" s="17"/>
      <c r="H4" s="13" t="s">
        <v>11</v>
      </c>
      <c r="I4" s="54"/>
    </row>
    <row r="5" spans="1:9" x14ac:dyDescent="0.25">
      <c r="A5" s="15" t="s">
        <v>32</v>
      </c>
      <c r="B5" s="32"/>
      <c r="C5" s="15" t="s">
        <v>46</v>
      </c>
      <c r="D5" s="33"/>
      <c r="E5" s="18"/>
      <c r="F5" s="17"/>
      <c r="H5" s="13" t="s">
        <v>9</v>
      </c>
      <c r="I5" s="14"/>
    </row>
    <row r="6" spans="1:9" ht="23.5" customHeight="1" x14ac:dyDescent="0.45">
      <c r="A6" s="125" t="s">
        <v>50</v>
      </c>
      <c r="B6" s="126"/>
      <c r="C6" s="19"/>
      <c r="D6" s="19"/>
      <c r="E6" s="19"/>
      <c r="F6" s="17"/>
      <c r="H6" s="13" t="s">
        <v>10</v>
      </c>
      <c r="I6" s="14"/>
    </row>
    <row r="7" spans="1:9" x14ac:dyDescent="0.4">
      <c r="A7" s="20" t="s">
        <v>49</v>
      </c>
      <c r="B7" s="34"/>
      <c r="C7" s="19"/>
      <c r="D7" s="19"/>
      <c r="E7" s="19"/>
      <c r="F7" s="17"/>
      <c r="H7" s="114" t="s">
        <v>1</v>
      </c>
      <c r="I7" s="115"/>
    </row>
    <row r="8" spans="1:9" x14ac:dyDescent="0.25">
      <c r="A8" s="20" t="s">
        <v>33</v>
      </c>
      <c r="B8" s="34"/>
      <c r="D8" s="18"/>
      <c r="E8" s="18"/>
      <c r="F8" s="21"/>
      <c r="H8" s="116"/>
      <c r="I8" s="116"/>
    </row>
    <row r="9" spans="1:9" x14ac:dyDescent="0.25">
      <c r="A9" s="15" t="s">
        <v>34</v>
      </c>
      <c r="B9" s="32"/>
      <c r="C9" s="16" t="s">
        <v>47</v>
      </c>
      <c r="D9" s="32"/>
      <c r="F9" s="17"/>
      <c r="H9" s="116"/>
      <c r="I9" s="116"/>
    </row>
    <row r="10" spans="1:9" ht="30" x14ac:dyDescent="0.25">
      <c r="A10" s="15" t="s">
        <v>35</v>
      </c>
      <c r="B10" s="35"/>
      <c r="C10" s="15" t="s">
        <v>48</v>
      </c>
      <c r="D10" s="23" t="str">
        <f>IF(B8="Q1 - Apr to Jun",'Previsiones y Datos Reales'!D22,IF(B8="Q2 - Jul to Sep",'Previsiones y Datos Reales'!F22,IF(B8="Q3 - Oct to Dec",'Previsiones y Datos Reales'!H22,IF(B8="Q4 - Jan to Mar",'Previsiones y Datos Reales'!J22,"-"))))</f>
        <v>-</v>
      </c>
      <c r="E10" s="24"/>
      <c r="F10" s="17"/>
      <c r="H10" s="116"/>
      <c r="I10" s="116"/>
    </row>
    <row r="11" spans="1:9" ht="30" x14ac:dyDescent="0.25">
      <c r="A11" s="20" t="s">
        <v>36</v>
      </c>
      <c r="B11" s="35"/>
      <c r="C11" s="25"/>
      <c r="D11" s="26"/>
      <c r="E11" s="26"/>
      <c r="F11" s="17"/>
      <c r="H11" s="22" t="s">
        <v>2</v>
      </c>
      <c r="I11" s="14"/>
    </row>
    <row r="12" spans="1:9" ht="30" x14ac:dyDescent="0.25">
      <c r="A12" s="15" t="s">
        <v>37</v>
      </c>
      <c r="B12" s="157"/>
      <c r="C12" s="157"/>
      <c r="D12" s="157"/>
      <c r="E12" s="157"/>
      <c r="F12" s="27"/>
      <c r="H12" s="22" t="s">
        <v>3</v>
      </c>
      <c r="I12" s="14"/>
    </row>
    <row r="13" spans="1:9" ht="22" customHeight="1" x14ac:dyDescent="0.45">
      <c r="A13" s="120" t="s">
        <v>53</v>
      </c>
      <c r="B13" s="121"/>
      <c r="C13" s="96"/>
      <c r="D13" s="96"/>
      <c r="E13" s="96"/>
      <c r="F13" s="97"/>
      <c r="H13" s="13" t="s">
        <v>4</v>
      </c>
      <c r="I13" s="14"/>
    </row>
    <row r="14" spans="1:9" ht="81.5" customHeight="1" x14ac:dyDescent="0.25">
      <c r="A14" s="123" t="s">
        <v>54</v>
      </c>
      <c r="B14" s="123"/>
      <c r="C14" s="123"/>
      <c r="D14" s="123"/>
      <c r="E14" s="123"/>
      <c r="F14" s="124"/>
      <c r="H14" s="13" t="s">
        <v>12</v>
      </c>
      <c r="I14" s="14"/>
    </row>
    <row r="15" spans="1:9" ht="30" x14ac:dyDescent="0.25">
      <c r="A15" s="15" t="s">
        <v>55</v>
      </c>
      <c r="B15" s="122" t="s">
        <v>56</v>
      </c>
      <c r="C15" s="122"/>
      <c r="F15" s="17"/>
      <c r="H15" s="13" t="s">
        <v>5</v>
      </c>
      <c r="I15" s="14"/>
    </row>
    <row r="16" spans="1:9" ht="25.5" customHeight="1" x14ac:dyDescent="0.45">
      <c r="A16" s="125" t="s">
        <v>57</v>
      </c>
      <c r="B16" s="126"/>
      <c r="C16" s="59"/>
      <c r="D16" s="59"/>
      <c r="E16" s="59"/>
      <c r="F16" s="17"/>
    </row>
    <row r="17" spans="1:6" ht="23.5" customHeight="1" x14ac:dyDescent="0.25">
      <c r="A17" s="128" t="s">
        <v>58</v>
      </c>
      <c r="B17" s="129"/>
      <c r="C17" s="129"/>
      <c r="D17" s="129"/>
      <c r="E17" s="129"/>
      <c r="F17" s="130"/>
    </row>
    <row r="18" spans="1:6" ht="15" customHeight="1" x14ac:dyDescent="0.25">
      <c r="A18" s="128"/>
      <c r="B18" s="129"/>
      <c r="C18" s="129"/>
      <c r="D18" s="129"/>
      <c r="E18" s="129"/>
      <c r="F18" s="130"/>
    </row>
    <row r="19" spans="1:6" ht="26" customHeight="1" x14ac:dyDescent="0.25">
      <c r="A19" s="128"/>
      <c r="B19" s="129"/>
      <c r="C19" s="129"/>
      <c r="D19" s="129"/>
      <c r="E19" s="129"/>
      <c r="F19" s="130"/>
    </row>
    <row r="20" spans="1:6" ht="50.5" customHeight="1" x14ac:dyDescent="0.25">
      <c r="A20" s="15" t="s">
        <v>59</v>
      </c>
      <c r="B20" s="48"/>
      <c r="C20" s="49"/>
      <c r="D20" s="50"/>
      <c r="E20"/>
      <c r="F20" s="17"/>
    </row>
    <row r="21" spans="1:6" ht="18.649999999999999" customHeight="1" x14ac:dyDescent="0.25">
      <c r="A21" s="16" t="s">
        <v>38</v>
      </c>
      <c r="B21" s="127"/>
      <c r="C21" s="127"/>
      <c r="F21" s="17"/>
    </row>
    <row r="22" spans="1:6" ht="15" customHeight="1" x14ac:dyDescent="0.25">
      <c r="A22" s="154" t="s">
        <v>60</v>
      </c>
      <c r="B22" s="155"/>
      <c r="C22" s="155"/>
      <c r="D22" s="155"/>
      <c r="E22" s="155"/>
      <c r="F22" s="156"/>
    </row>
    <row r="23" spans="1:6" ht="28" customHeight="1" x14ac:dyDescent="0.45">
      <c r="A23" s="125" t="s">
        <v>61</v>
      </c>
      <c r="B23" s="126"/>
      <c r="F23" s="17"/>
    </row>
    <row r="24" spans="1:6" ht="32.5" customHeight="1" x14ac:dyDescent="0.25">
      <c r="A24" s="128" t="s">
        <v>62</v>
      </c>
      <c r="B24" s="129"/>
      <c r="C24" s="129"/>
      <c r="D24" s="129"/>
      <c r="E24" s="129"/>
      <c r="F24" s="130"/>
    </row>
    <row r="25" spans="1:6" ht="30" x14ac:dyDescent="0.25">
      <c r="A25" s="28" t="s">
        <v>63</v>
      </c>
      <c r="B25" s="127"/>
      <c r="C25" s="127"/>
      <c r="D25" s="28" t="s">
        <v>64</v>
      </c>
      <c r="E25" s="31"/>
      <c r="F25" s="17"/>
    </row>
    <row r="26" spans="1:6" x14ac:dyDescent="0.25">
      <c r="A26" s="29" t="s">
        <v>39</v>
      </c>
      <c r="B26" s="127"/>
      <c r="C26" s="127"/>
      <c r="D26" s="29" t="s">
        <v>65</v>
      </c>
      <c r="E26" s="31"/>
      <c r="F26" s="17"/>
    </row>
    <row r="27" spans="1:6" ht="16.5" customHeight="1" x14ac:dyDescent="0.25">
      <c r="A27" s="15" t="s">
        <v>40</v>
      </c>
      <c r="B27" s="31"/>
      <c r="F27" s="17"/>
    </row>
    <row r="28" spans="1:6" ht="19" customHeight="1" x14ac:dyDescent="0.4">
      <c r="A28" s="131" t="s">
        <v>66</v>
      </c>
      <c r="B28" s="131"/>
      <c r="C28" s="131"/>
      <c r="D28" s="131"/>
      <c r="F28" s="17"/>
    </row>
    <row r="29" spans="1:6" ht="19" customHeight="1" x14ac:dyDescent="0.25">
      <c r="A29" s="28" t="s">
        <v>67</v>
      </c>
      <c r="B29" s="127"/>
      <c r="C29" s="127"/>
      <c r="D29" s="127"/>
      <c r="E29" s="127"/>
      <c r="F29" s="17"/>
    </row>
    <row r="30" spans="1:6" x14ac:dyDescent="0.25">
      <c r="A30" s="28" t="s">
        <v>41</v>
      </c>
      <c r="B30" s="127"/>
      <c r="C30" s="127"/>
      <c r="D30" s="127"/>
      <c r="E30" s="127"/>
      <c r="F30" s="17"/>
    </row>
    <row r="31" spans="1:6" ht="26.5" customHeight="1" x14ac:dyDescent="0.45">
      <c r="A31" s="125" t="s">
        <v>68</v>
      </c>
      <c r="B31" s="126"/>
      <c r="F31" s="17"/>
    </row>
    <row r="32" spans="1:6" x14ac:dyDescent="0.25">
      <c r="A32" s="132" t="s">
        <v>69</v>
      </c>
      <c r="B32" s="133"/>
      <c r="C32" s="133"/>
      <c r="D32" s="133"/>
      <c r="E32" s="133"/>
      <c r="F32" s="134"/>
    </row>
    <row r="33" spans="1:6" x14ac:dyDescent="0.25">
      <c r="A33" s="28" t="s">
        <v>70</v>
      </c>
      <c r="B33" s="31"/>
      <c r="C33" s="29" t="s">
        <v>71</v>
      </c>
      <c r="D33" s="127"/>
      <c r="E33" s="127"/>
      <c r="F33" s="17"/>
    </row>
    <row r="34" spans="1:6" x14ac:dyDescent="0.25">
      <c r="A34" s="28" t="s">
        <v>42</v>
      </c>
      <c r="B34" s="31"/>
      <c r="C34" s="29" t="s">
        <v>72</v>
      </c>
      <c r="D34" s="127"/>
      <c r="E34" s="127"/>
      <c r="F34" s="17"/>
    </row>
    <row r="35" spans="1:6" ht="30" x14ac:dyDescent="0.25">
      <c r="A35" s="28" t="s">
        <v>43</v>
      </c>
      <c r="B35" s="31"/>
      <c r="F35" s="17"/>
    </row>
    <row r="36" spans="1:6" ht="22" customHeight="1" x14ac:dyDescent="0.45">
      <c r="A36" s="125" t="s">
        <v>73</v>
      </c>
      <c r="B36" s="126"/>
      <c r="F36" s="17"/>
    </row>
    <row r="37" spans="1:6" x14ac:dyDescent="0.25">
      <c r="A37" s="132" t="s">
        <v>74</v>
      </c>
      <c r="B37" s="133"/>
      <c r="C37" s="133"/>
      <c r="F37" s="17"/>
    </row>
    <row r="38" spans="1:6" x14ac:dyDescent="0.25">
      <c r="A38" s="135" t="s">
        <v>75</v>
      </c>
      <c r="B38" s="135"/>
      <c r="C38" s="135"/>
      <c r="D38" s="31"/>
      <c r="F38" s="17"/>
    </row>
    <row r="39" spans="1:6" x14ac:dyDescent="0.25">
      <c r="A39" s="136" t="s">
        <v>76</v>
      </c>
      <c r="B39" s="136"/>
      <c r="C39" s="136"/>
      <c r="D39" s="36"/>
      <c r="F39" s="17"/>
    </row>
    <row r="40" spans="1:6" x14ac:dyDescent="0.25">
      <c r="F40" s="17"/>
    </row>
    <row r="41" spans="1:6" x14ac:dyDescent="0.25">
      <c r="A41" s="140" t="s">
        <v>77</v>
      </c>
      <c r="B41" s="141"/>
      <c r="C41" s="141"/>
      <c r="D41" s="141"/>
      <c r="E41" s="142"/>
      <c r="F41" s="30" t="s">
        <v>78</v>
      </c>
    </row>
    <row r="42" spans="1:6" ht="15" customHeight="1" x14ac:dyDescent="0.25">
      <c r="A42" s="143" t="s">
        <v>79</v>
      </c>
      <c r="B42" s="144"/>
      <c r="C42" s="144"/>
      <c r="D42" s="144"/>
      <c r="E42" s="145"/>
      <c r="F42" s="37"/>
    </row>
    <row r="43" spans="1:6" ht="15" customHeight="1" x14ac:dyDescent="0.25">
      <c r="A43" s="117" t="s">
        <v>80</v>
      </c>
      <c r="B43" s="118"/>
      <c r="C43" s="118"/>
      <c r="D43" s="118"/>
      <c r="E43" s="119"/>
      <c r="F43" s="37"/>
    </row>
    <row r="44" spans="1:6" ht="15" customHeight="1" x14ac:dyDescent="0.25">
      <c r="A44" s="143" t="s">
        <v>81</v>
      </c>
      <c r="B44" s="144"/>
      <c r="C44" s="144"/>
      <c r="D44" s="144"/>
      <c r="E44" s="145"/>
      <c r="F44" s="37"/>
    </row>
    <row r="45" spans="1:6" ht="34.5" customHeight="1" x14ac:dyDescent="0.25">
      <c r="A45" s="143" t="s">
        <v>82</v>
      </c>
      <c r="B45" s="144"/>
      <c r="C45" s="144"/>
      <c r="D45" s="144"/>
      <c r="E45" s="145"/>
      <c r="F45" s="37"/>
    </row>
    <row r="46" spans="1:6" ht="15" customHeight="1" x14ac:dyDescent="0.25">
      <c r="A46" s="143" t="s">
        <v>83</v>
      </c>
      <c r="B46" s="144"/>
      <c r="C46" s="144"/>
      <c r="D46" s="144"/>
      <c r="E46" s="145"/>
      <c r="F46" s="37"/>
    </row>
    <row r="47" spans="1:6" ht="15" customHeight="1" x14ac:dyDescent="0.25">
      <c r="A47" s="143" t="s">
        <v>84</v>
      </c>
      <c r="B47" s="144"/>
      <c r="C47" s="144"/>
      <c r="D47" s="144"/>
      <c r="E47" s="145"/>
      <c r="F47" s="37"/>
    </row>
    <row r="48" spans="1:6" ht="15" customHeight="1" x14ac:dyDescent="0.4">
      <c r="A48" s="146" t="s">
        <v>85</v>
      </c>
      <c r="B48" s="147"/>
      <c r="C48" s="147"/>
      <c r="D48" s="147"/>
      <c r="E48" s="147"/>
      <c r="F48" s="148"/>
    </row>
    <row r="49" spans="1:6" ht="15" customHeight="1" x14ac:dyDescent="0.25">
      <c r="A49" s="137" t="s">
        <v>86</v>
      </c>
      <c r="B49" s="138"/>
      <c r="C49" s="138"/>
      <c r="D49" s="138"/>
      <c r="E49" s="138"/>
      <c r="F49" s="139"/>
    </row>
    <row r="50" spans="1:6" ht="15" customHeight="1" x14ac:dyDescent="0.25">
      <c r="A50" s="52"/>
      <c r="B50" s="52"/>
      <c r="C50" s="52"/>
      <c r="D50" s="52"/>
      <c r="E50" s="52"/>
      <c r="F50" s="52"/>
    </row>
    <row r="51" spans="1:6" ht="15" customHeight="1" x14ac:dyDescent="0.25">
      <c r="A51" s="52"/>
      <c r="B51" s="52"/>
      <c r="C51" s="52"/>
      <c r="D51" s="52"/>
      <c r="E51" s="52"/>
      <c r="F51" s="52"/>
    </row>
  </sheetData>
  <sheetProtection algorithmName="SHA-512" hashValue="fG+ons/XI0U7zZDHLPB5ivUS53mSS9VzsqT7dlza8p3iMBc8jWW5lgupHff8u/z3upM0mVvPoNQOURLqi20vuw==" saltValue="JsRM+NEit2W1P9kQMGmAYw==" spinCount="100000" sheet="1" scenarios="1" formatCells="0" formatColumns="0" formatRows="0" selectLockedCells="1"/>
  <mergeCells count="40">
    <mergeCell ref="A17:F19"/>
    <mergeCell ref="A22:F22"/>
    <mergeCell ref="B12:E12"/>
    <mergeCell ref="A6:B6"/>
    <mergeCell ref="A16:B16"/>
    <mergeCell ref="B21:C21"/>
    <mergeCell ref="H1:I1"/>
    <mergeCell ref="A1:F1"/>
    <mergeCell ref="A2:F2"/>
    <mergeCell ref="D3:E3"/>
    <mergeCell ref="D4:E4"/>
    <mergeCell ref="B30:E30"/>
    <mergeCell ref="A31:B31"/>
    <mergeCell ref="D34:E34"/>
    <mergeCell ref="D33:E33"/>
    <mergeCell ref="A36:B36"/>
    <mergeCell ref="A49:F49"/>
    <mergeCell ref="A41:E41"/>
    <mergeCell ref="A42:E42"/>
    <mergeCell ref="A44:E44"/>
    <mergeCell ref="A45:E45"/>
    <mergeCell ref="A46:E46"/>
    <mergeCell ref="A47:E47"/>
    <mergeCell ref="A48:F48"/>
    <mergeCell ref="H7:I7"/>
    <mergeCell ref="H8:I10"/>
    <mergeCell ref="A43:E43"/>
    <mergeCell ref="A13:B13"/>
    <mergeCell ref="B15:C15"/>
    <mergeCell ref="A14:F14"/>
    <mergeCell ref="A23:B23"/>
    <mergeCell ref="B26:C26"/>
    <mergeCell ref="A24:F24"/>
    <mergeCell ref="A28:D28"/>
    <mergeCell ref="A32:F32"/>
    <mergeCell ref="B29:E29"/>
    <mergeCell ref="B25:C25"/>
    <mergeCell ref="A37:C37"/>
    <mergeCell ref="A38:C38"/>
    <mergeCell ref="A39:C39"/>
  </mergeCells>
  <conditionalFormatting sqref="D38:D39">
    <cfRule type="cellIs" dxfId="15" priority="2" stopIfTrue="1" operator="equal">
      <formula>"Yes"</formula>
    </cfRule>
  </conditionalFormatting>
  <conditionalFormatting sqref="F42:F47">
    <cfRule type="cellIs" dxfId="14" priority="1" stopIfTrue="1" operator="equal">
      <formula>"Yes"</formula>
    </cfRule>
  </conditionalFormatting>
  <dataValidations count="9">
    <dataValidation type="list" allowBlank="1" showInputMessage="1" showErrorMessage="1" sqref="B8" xr:uid="{0FB24E95-683B-4BB9-9A25-A7E4A066D4F1}">
      <formula1>"Q1 - Apr to Jun, Q2 - Jul to Sep, Q3 - Oct to Dec, Q4 - Jan to Mar"</formula1>
    </dataValidation>
    <dataValidation type="date" allowBlank="1" showInputMessage="1" showErrorMessage="1" sqref="D8" xr:uid="{AF96816D-7C43-4B8C-808B-2C75546434D0}">
      <formula1>45383</formula1>
      <formula2>45747</formula2>
    </dataValidation>
    <dataValidation type="list" allowBlank="1" showInputMessage="1" showErrorMessage="1" sqref="B10:B11" xr:uid="{7DA974AE-8F35-4373-9FF1-D3E81E4C9D35}">
      <formula1>"Yes, No"</formula1>
    </dataValidation>
    <dataValidation type="list" allowBlank="1" showInputMessage="1" showErrorMessage="1" sqref="F43" xr:uid="{AAAFE2F3-7736-4381-9A07-B05DAA645DBC}">
      <formula1>"Yes"</formula1>
    </dataValidation>
    <dataValidation type="list" allowBlank="1" showInputMessage="1" showErrorMessage="1" sqref="B7" xr:uid="{AE4A218E-69BD-4E4D-9561-77CE0893FCEF}">
      <formula1>"FY 2024/25, FY 2025/26, FY 2026/27, FY 2027/28, FY 2028/29"</formula1>
    </dataValidation>
    <dataValidation type="date" allowBlank="1" showInputMessage="1" showErrorMessage="1" sqref="D9 B9" xr:uid="{5E1BA48D-1EF0-48D7-93C8-CCEF0EA867B4}">
      <formula1>45383</formula1>
      <formula2>47208</formula2>
    </dataValidation>
    <dataValidation type="list" allowBlank="1" showInputMessage="1" showErrorMessage="1" sqref="B15:C15" xr:uid="{76EDFADA-07F0-4F01-B77B-278DD3089B1C}">
      <formula1>"Elija un elemento, Sí - Renuncia confirmada, No - Solicitud de cambio ya presentada, No - Solicitud de cambio a seguir"</formula1>
    </dataValidation>
    <dataValidation type="list" allowBlank="1" showInputMessage="1" showErrorMessage="1" sqref="F42 F44:F47" xr:uid="{A16D9818-2C28-44A7-A8C1-6D34C4FCE80E}">
      <formula1>"Sí"</formula1>
    </dataValidation>
    <dataValidation type="list" allowBlank="1" showInputMessage="1" showErrorMessage="1" sqref="D38:D39" xr:uid="{94DA4EED-5532-45E1-A746-B7A504729B13}">
      <formula1>"Sí, 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61AAF-1AC1-47E5-95D6-363B215E983C}">
  <dimension ref="A1:N43"/>
  <sheetViews>
    <sheetView tabSelected="1" zoomScaleNormal="100" workbookViewId="0">
      <selection activeCell="B10" sqref="B10"/>
    </sheetView>
  </sheetViews>
  <sheetFormatPr defaultColWidth="8.7265625" defaultRowHeight="15" x14ac:dyDescent="0.4"/>
  <cols>
    <col min="1" max="1" width="47" style="60" customWidth="1"/>
    <col min="2" max="2" width="19.26953125" style="60" customWidth="1"/>
    <col min="3" max="4" width="13.81640625" style="60" customWidth="1"/>
    <col min="5" max="5" width="14.6328125" style="60" customWidth="1"/>
    <col min="6" max="10" width="13.81640625" style="60" customWidth="1"/>
    <col min="11" max="12" width="23.26953125" style="60" customWidth="1"/>
    <col min="13" max="14" width="10.26953125" style="60" customWidth="1"/>
    <col min="15" max="16384" width="8.7265625" style="60"/>
  </cols>
  <sheetData>
    <row r="1" spans="1:14" ht="25" customHeight="1" x14ac:dyDescent="0.6">
      <c r="A1" s="162" t="s">
        <v>102</v>
      </c>
      <c r="B1" s="162"/>
      <c r="C1" s="162"/>
      <c r="D1" s="162"/>
      <c r="E1" s="162"/>
    </row>
    <row r="3" spans="1:14" x14ac:dyDescent="0.4">
      <c r="A3" s="61" t="s">
        <v>103</v>
      </c>
      <c r="B3" s="163">
        <f>'Formulario de Pedido'!B3</f>
        <v>0</v>
      </c>
      <c r="C3" s="163"/>
      <c r="D3" s="163"/>
      <c r="E3" s="163"/>
    </row>
    <row r="4" spans="1:14" x14ac:dyDescent="0.4">
      <c r="A4" s="61" t="s">
        <v>104</v>
      </c>
      <c r="B4" s="163">
        <f>'Formulario de Pedido'!B4</f>
        <v>0</v>
      </c>
      <c r="C4" s="163"/>
      <c r="D4" s="163"/>
      <c r="E4" s="163"/>
    </row>
    <row r="5" spans="1:14" x14ac:dyDescent="0.4">
      <c r="A5" s="61" t="s">
        <v>32</v>
      </c>
      <c r="B5" s="62">
        <f>'Formulario de Pedido'!B5</f>
        <v>0</v>
      </c>
      <c r="C5" s="167" t="s">
        <v>46</v>
      </c>
      <c r="D5" s="168"/>
      <c r="E5" s="62">
        <f>'Formulario de Pedido'!D5</f>
        <v>0</v>
      </c>
    </row>
    <row r="6" spans="1:14" x14ac:dyDescent="0.4">
      <c r="A6" s="61" t="s">
        <v>105</v>
      </c>
      <c r="B6" s="82"/>
      <c r="C6" s="167" t="s">
        <v>106</v>
      </c>
      <c r="D6" s="168"/>
      <c r="E6" s="6"/>
    </row>
    <row r="8" spans="1:14" ht="16" customHeight="1" x14ac:dyDescent="0.4">
      <c r="A8" s="164"/>
      <c r="B8" s="63">
        <f>B6</f>
        <v>0</v>
      </c>
      <c r="C8" s="165" t="s">
        <v>112</v>
      </c>
      <c r="D8" s="166"/>
      <c r="E8" s="165" t="s">
        <v>113</v>
      </c>
      <c r="F8" s="166"/>
      <c r="G8" s="165" t="s">
        <v>114</v>
      </c>
      <c r="H8" s="166"/>
      <c r="I8" s="165" t="s">
        <v>115</v>
      </c>
      <c r="J8" s="166"/>
      <c r="K8" s="63">
        <f>B6</f>
        <v>0</v>
      </c>
      <c r="L8" s="63">
        <f>B6</f>
        <v>0</v>
      </c>
      <c r="M8" s="169" t="s">
        <v>116</v>
      </c>
      <c r="N8" s="169" t="s">
        <v>117</v>
      </c>
    </row>
    <row r="9" spans="1:14" s="68" customFormat="1" ht="16" customHeight="1" x14ac:dyDescent="0.4">
      <c r="A9" s="164"/>
      <c r="B9" s="65" t="s">
        <v>107</v>
      </c>
      <c r="C9" s="64" t="s">
        <v>108</v>
      </c>
      <c r="D9" s="66" t="s">
        <v>109</v>
      </c>
      <c r="E9" s="66" t="s">
        <v>108</v>
      </c>
      <c r="F9" s="66" t="s">
        <v>109</v>
      </c>
      <c r="G9" s="66" t="s">
        <v>108</v>
      </c>
      <c r="H9" s="66" t="s">
        <v>109</v>
      </c>
      <c r="I9" s="66" t="s">
        <v>108</v>
      </c>
      <c r="J9" s="66" t="s">
        <v>109</v>
      </c>
      <c r="K9" s="67" t="s">
        <v>110</v>
      </c>
      <c r="L9" s="67" t="s">
        <v>111</v>
      </c>
      <c r="M9" s="170"/>
      <c r="N9" s="170"/>
    </row>
    <row r="10" spans="1:14" x14ac:dyDescent="0.4">
      <c r="A10" s="69" t="s">
        <v>135</v>
      </c>
      <c r="B10" s="7"/>
      <c r="C10" s="8"/>
      <c r="D10" s="12"/>
      <c r="E10" s="9"/>
      <c r="F10" s="12"/>
      <c r="G10" s="9"/>
      <c r="H10" s="12"/>
      <c r="I10" s="9"/>
      <c r="J10" s="12"/>
      <c r="K10" s="38">
        <f t="shared" ref="K10:K17" si="0">IF($E$6="Q1 - Apr to Jun",(C10+E10+G10+I10),IF($E$6="Q2 - Jul to Sep",D10+E10+G10+I10,IF($E$6="Q3 - Oct to Dec",D10+F10+G10+I10,IF($E$6="Q4 - Jan to Mar",D10+F10+H10+I10,C10+E10+G10+I10))))</f>
        <v>0</v>
      </c>
      <c r="L10" s="38">
        <f t="shared" ref="L10:L17" si="1">D10+F10+H10+J10</f>
        <v>0</v>
      </c>
      <c r="M10" s="39">
        <f t="shared" ref="M10:M17" si="2">B10-L10</f>
        <v>0</v>
      </c>
      <c r="N10" s="57" t="e">
        <f>M10/B10</f>
        <v>#DIV/0!</v>
      </c>
    </row>
    <row r="11" spans="1:14" x14ac:dyDescent="0.4">
      <c r="A11" s="69" t="s">
        <v>136</v>
      </c>
      <c r="B11" s="7"/>
      <c r="C11" s="8"/>
      <c r="D11" s="12"/>
      <c r="E11" s="9"/>
      <c r="F11" s="12"/>
      <c r="G11" s="9"/>
      <c r="H11" s="12"/>
      <c r="I11" s="9"/>
      <c r="J11" s="12"/>
      <c r="K11" s="38">
        <f t="shared" si="0"/>
        <v>0</v>
      </c>
      <c r="L11" s="38">
        <f t="shared" si="1"/>
        <v>0</v>
      </c>
      <c r="M11" s="39">
        <f t="shared" si="2"/>
        <v>0</v>
      </c>
      <c r="N11" s="57" t="e">
        <f t="shared" ref="N11:N17" si="3">M11/B11</f>
        <v>#DIV/0!</v>
      </c>
    </row>
    <row r="12" spans="1:14" x14ac:dyDescent="0.4">
      <c r="A12" s="69" t="s">
        <v>137</v>
      </c>
      <c r="B12" s="7"/>
      <c r="C12" s="8"/>
      <c r="D12" s="12"/>
      <c r="E12" s="9"/>
      <c r="F12" s="12"/>
      <c r="G12" s="9"/>
      <c r="H12" s="12"/>
      <c r="I12" s="9"/>
      <c r="J12" s="12"/>
      <c r="K12" s="38">
        <f t="shared" si="0"/>
        <v>0</v>
      </c>
      <c r="L12" s="38">
        <f t="shared" si="1"/>
        <v>0</v>
      </c>
      <c r="M12" s="39">
        <f t="shared" si="2"/>
        <v>0</v>
      </c>
      <c r="N12" s="58" t="e">
        <f t="shared" si="3"/>
        <v>#DIV/0!</v>
      </c>
    </row>
    <row r="13" spans="1:14" x14ac:dyDescent="0.4">
      <c r="A13" s="69" t="s">
        <v>138</v>
      </c>
      <c r="B13" s="7"/>
      <c r="C13" s="8"/>
      <c r="D13" s="12"/>
      <c r="E13" s="9"/>
      <c r="F13" s="12"/>
      <c r="G13" s="9"/>
      <c r="H13" s="12"/>
      <c r="I13" s="9"/>
      <c r="J13" s="12"/>
      <c r="K13" s="38">
        <f t="shared" si="0"/>
        <v>0</v>
      </c>
      <c r="L13" s="38">
        <f t="shared" si="1"/>
        <v>0</v>
      </c>
      <c r="M13" s="39">
        <f t="shared" si="2"/>
        <v>0</v>
      </c>
      <c r="N13" s="58" t="e">
        <f t="shared" si="3"/>
        <v>#DIV/0!</v>
      </c>
    </row>
    <row r="14" spans="1:14" x14ac:dyDescent="0.4">
      <c r="A14" s="69" t="s">
        <v>139</v>
      </c>
      <c r="B14" s="7"/>
      <c r="C14" s="8"/>
      <c r="D14" s="12"/>
      <c r="E14" s="9"/>
      <c r="F14" s="12"/>
      <c r="G14" s="9"/>
      <c r="H14" s="12"/>
      <c r="I14" s="9"/>
      <c r="J14" s="12"/>
      <c r="K14" s="38">
        <f t="shared" si="0"/>
        <v>0</v>
      </c>
      <c r="L14" s="38">
        <f t="shared" si="1"/>
        <v>0</v>
      </c>
      <c r="M14" s="39">
        <f t="shared" si="2"/>
        <v>0</v>
      </c>
      <c r="N14" s="58" t="e">
        <f t="shared" si="3"/>
        <v>#DIV/0!</v>
      </c>
    </row>
    <row r="15" spans="1:14" x14ac:dyDescent="0.4">
      <c r="A15" s="69" t="s">
        <v>140</v>
      </c>
      <c r="B15" s="7"/>
      <c r="C15" s="8"/>
      <c r="D15" s="12"/>
      <c r="E15" s="9"/>
      <c r="F15" s="12"/>
      <c r="G15" s="9"/>
      <c r="H15" s="12"/>
      <c r="I15" s="9"/>
      <c r="J15" s="12"/>
      <c r="K15" s="38">
        <f t="shared" ref="K15" si="4">IF($E$6="Q1 - Apr to Jun",(C15+E15+G15+I15),IF($E$6="Q2 - Jul to Sep",D15+E15+G15+I15,IF($E$6="Q3 - Oct to Dec",D15+F15+G15+I15,IF($E$6="Q4 - Jan to Mar",D15+F15+H15+I15,C15+E15+G15+I15))))</f>
        <v>0</v>
      </c>
      <c r="L15" s="38">
        <f t="shared" ref="L15" si="5">D15+F15+H15+J15</f>
        <v>0</v>
      </c>
      <c r="M15" s="39">
        <f t="shared" ref="M15" si="6">B15-L15</f>
        <v>0</v>
      </c>
      <c r="N15" s="58" t="e">
        <f t="shared" ref="N15" si="7">M15/B15</f>
        <v>#DIV/0!</v>
      </c>
    </row>
    <row r="16" spans="1:14" x14ac:dyDescent="0.4">
      <c r="A16" s="69" t="s">
        <v>141</v>
      </c>
      <c r="B16" s="7"/>
      <c r="C16" s="8"/>
      <c r="D16" s="12"/>
      <c r="E16" s="9"/>
      <c r="F16" s="12"/>
      <c r="G16" s="9"/>
      <c r="H16" s="12"/>
      <c r="I16" s="9"/>
      <c r="J16" s="12"/>
      <c r="K16" s="38">
        <f t="shared" si="0"/>
        <v>0</v>
      </c>
      <c r="L16" s="38">
        <f t="shared" si="1"/>
        <v>0</v>
      </c>
      <c r="M16" s="39">
        <f t="shared" si="2"/>
        <v>0</v>
      </c>
      <c r="N16" s="58" t="e">
        <f t="shared" si="3"/>
        <v>#DIV/0!</v>
      </c>
    </row>
    <row r="17" spans="1:14" x14ac:dyDescent="0.4">
      <c r="A17" s="69" t="s">
        <v>142</v>
      </c>
      <c r="B17" s="7"/>
      <c r="C17" s="8"/>
      <c r="D17" s="12"/>
      <c r="E17" s="9"/>
      <c r="F17" s="12"/>
      <c r="G17" s="9"/>
      <c r="H17" s="12"/>
      <c r="I17" s="9"/>
      <c r="J17" s="12"/>
      <c r="K17" s="38">
        <f t="shared" si="0"/>
        <v>0</v>
      </c>
      <c r="L17" s="38">
        <f t="shared" si="1"/>
        <v>0</v>
      </c>
      <c r="M17" s="39">
        <f t="shared" si="2"/>
        <v>0</v>
      </c>
      <c r="N17" s="58" t="e">
        <f t="shared" si="3"/>
        <v>#DIV/0!</v>
      </c>
    </row>
    <row r="18" spans="1:14" ht="15.5" thickBot="1" x14ac:dyDescent="0.45">
      <c r="A18" s="70" t="s">
        <v>6</v>
      </c>
      <c r="B18" s="40">
        <f>SUM(B10:B17)</f>
        <v>0</v>
      </c>
      <c r="C18" s="41">
        <f>SUM(C10:C17)</f>
        <v>0</v>
      </c>
      <c r="D18" s="41">
        <f t="shared" ref="D18:J18" si="8">SUM(D10:D17)</f>
        <v>0</v>
      </c>
      <c r="E18" s="41">
        <f t="shared" si="8"/>
        <v>0</v>
      </c>
      <c r="F18" s="41">
        <f t="shared" si="8"/>
        <v>0</v>
      </c>
      <c r="G18" s="41">
        <f t="shared" si="8"/>
        <v>0</v>
      </c>
      <c r="H18" s="41">
        <f t="shared" si="8"/>
        <v>0</v>
      </c>
      <c r="I18" s="41">
        <f t="shared" si="8"/>
        <v>0</v>
      </c>
      <c r="J18" s="41">
        <f t="shared" si="8"/>
        <v>0</v>
      </c>
      <c r="K18" s="42">
        <f>SUM(K10:K17)</f>
        <v>0</v>
      </c>
      <c r="L18" s="41">
        <f>SUM(L10:L17)</f>
        <v>0</v>
      </c>
      <c r="M18" s="41">
        <f t="shared" ref="M18" si="9">SUM(M10:M17)</f>
        <v>0</v>
      </c>
      <c r="N18" s="41"/>
    </row>
    <row r="19" spans="1:14" s="72" customFormat="1" ht="15.5" thickTop="1" x14ac:dyDescent="0.4">
      <c r="A19" s="71"/>
      <c r="B19" s="71"/>
      <c r="C19" s="71"/>
      <c r="D19" s="71"/>
      <c r="E19" s="71"/>
      <c r="F19" s="71"/>
      <c r="G19" s="71"/>
      <c r="H19" s="71"/>
      <c r="I19" s="71"/>
      <c r="J19" s="71"/>
      <c r="K19" s="71"/>
      <c r="L19" s="71"/>
      <c r="M19" s="71"/>
    </row>
    <row r="20" spans="1:14" s="72" customFormat="1" ht="16" customHeight="1" x14ac:dyDescent="0.4">
      <c r="A20" s="158" t="s">
        <v>118</v>
      </c>
      <c r="B20" s="158"/>
      <c r="C20" s="43"/>
      <c r="D20" s="44">
        <f>C18-D18</f>
        <v>0</v>
      </c>
      <c r="E20" s="45"/>
      <c r="F20" s="44">
        <f>E18-F18</f>
        <v>0</v>
      </c>
      <c r="G20" s="45"/>
      <c r="H20" s="44">
        <f>G18-H18</f>
        <v>0</v>
      </c>
      <c r="I20" s="45"/>
      <c r="J20" s="44">
        <f>I18-J18</f>
        <v>0</v>
      </c>
    </row>
    <row r="22" spans="1:14" s="71" customFormat="1" ht="21" customHeight="1" thickBot="1" x14ac:dyDescent="0.3">
      <c r="A22" s="159" t="s">
        <v>119</v>
      </c>
      <c r="B22" s="159"/>
      <c r="C22" s="73" t="s">
        <v>121</v>
      </c>
      <c r="D22" s="46">
        <f>IF(OR(E6="Q1 - Apr to Jun",E6="Q2 - Jul to Sep",E6="Q3 - Oct to Dec",E6="Q4 - Jan to Mar"),C18,0)</f>
        <v>0</v>
      </c>
      <c r="E22" s="73" t="s">
        <v>122</v>
      </c>
      <c r="F22" s="46">
        <f>IF(OR(E6="Q2 - Jul to Sep",E6="Q3 - Oct to Dec",E6="Q4 - Jan to Mar"),E18+(-D20),0)</f>
        <v>0</v>
      </c>
      <c r="G22" s="73" t="s">
        <v>123</v>
      </c>
      <c r="H22" s="46">
        <f>IF(OR(E6="Q3 - Oct to Dec",E6="Q4 - Jan to Mar"),G18+(-F20),0)</f>
        <v>0</v>
      </c>
      <c r="I22" s="47" t="s">
        <v>124</v>
      </c>
      <c r="J22" s="46">
        <f>IF(E6="Q4 - Jan to Mar",(IF(M18&lt;0,(I18+(-H20)+(-J20))-(-M18),(I18+(-H20)+(-J20)))),0)</f>
        <v>0</v>
      </c>
      <c r="K22" s="74"/>
      <c r="L22" s="75" t="s">
        <v>125</v>
      </c>
      <c r="M22" s="46">
        <f>SUM(D22,F22,H22,J22)</f>
        <v>0</v>
      </c>
    </row>
    <row r="23" spans="1:14" s="76" customFormat="1" ht="13" thickTop="1" x14ac:dyDescent="0.35">
      <c r="A23" s="160" t="s">
        <v>120</v>
      </c>
      <c r="B23" s="160"/>
      <c r="C23" s="55"/>
      <c r="D23" s="56">
        <f>B18-D22</f>
        <v>0</v>
      </c>
      <c r="E23" s="56"/>
      <c r="F23" s="56">
        <f>B18-D22-F22</f>
        <v>0</v>
      </c>
      <c r="G23" s="56"/>
      <c r="H23" s="56">
        <f>B18-D22-F22-H22</f>
        <v>0</v>
      </c>
      <c r="I23" s="56"/>
      <c r="J23" s="56">
        <f>B18-D22-F22-H22-J22</f>
        <v>0</v>
      </c>
      <c r="L23" s="113" t="s">
        <v>126</v>
      </c>
      <c r="M23" s="78">
        <f>IF(M18&gt;0,M18,0)</f>
        <v>0</v>
      </c>
    </row>
    <row r="24" spans="1:14" s="72" customFormat="1" ht="25" customHeight="1" x14ac:dyDescent="0.4">
      <c r="A24" s="79"/>
      <c r="B24" s="79"/>
      <c r="C24" s="155" t="s">
        <v>128</v>
      </c>
      <c r="D24" s="155"/>
      <c r="E24" s="155" t="s">
        <v>129</v>
      </c>
      <c r="F24" s="155"/>
      <c r="G24" s="155" t="s">
        <v>130</v>
      </c>
      <c r="H24" s="155"/>
      <c r="I24" s="155" t="s">
        <v>131</v>
      </c>
      <c r="J24" s="155"/>
      <c r="K24" s="77"/>
      <c r="L24" s="113" t="s">
        <v>127</v>
      </c>
      <c r="M24" s="78">
        <f>IF(J22&lt;0,-J22,0)</f>
        <v>0</v>
      </c>
      <c r="N24" s="77"/>
    </row>
    <row r="25" spans="1:14" x14ac:dyDescent="0.4">
      <c r="A25" s="72" t="s">
        <v>132</v>
      </c>
    </row>
    <row r="26" spans="1:14" x14ac:dyDescent="0.4">
      <c r="A26" s="80" t="s">
        <v>133</v>
      </c>
      <c r="B26" s="161" t="s">
        <v>134</v>
      </c>
      <c r="C26" s="161"/>
      <c r="D26" s="161"/>
      <c r="E26" s="161"/>
      <c r="F26" s="161"/>
      <c r="G26" s="161"/>
      <c r="H26" s="161"/>
      <c r="I26" s="161"/>
      <c r="J26" s="161"/>
      <c r="K26" s="161"/>
      <c r="L26" s="161"/>
      <c r="M26" s="161"/>
      <c r="N26" s="81"/>
    </row>
    <row r="27" spans="1:14" x14ac:dyDescent="0.4">
      <c r="A27" s="6"/>
      <c r="B27" s="127"/>
      <c r="C27" s="127"/>
      <c r="D27" s="127"/>
      <c r="E27" s="127"/>
      <c r="F27" s="127"/>
      <c r="G27" s="127"/>
      <c r="H27" s="127"/>
      <c r="I27" s="127"/>
      <c r="J27" s="127"/>
      <c r="K27" s="127"/>
      <c r="L27" s="127"/>
      <c r="M27" s="127"/>
      <c r="N27" s="127"/>
    </row>
    <row r="28" spans="1:14" x14ac:dyDescent="0.4">
      <c r="A28" s="6"/>
      <c r="B28" s="127"/>
      <c r="C28" s="127"/>
      <c r="D28" s="127"/>
      <c r="E28" s="127"/>
      <c r="F28" s="127"/>
      <c r="G28" s="127"/>
      <c r="H28" s="127"/>
      <c r="I28" s="127"/>
      <c r="J28" s="127"/>
      <c r="K28" s="127"/>
      <c r="L28" s="127"/>
      <c r="M28" s="127"/>
      <c r="N28" s="127"/>
    </row>
    <row r="29" spans="1:14" x14ac:dyDescent="0.4">
      <c r="A29" s="6"/>
      <c r="B29" s="127"/>
      <c r="C29" s="127"/>
      <c r="D29" s="127"/>
      <c r="E29" s="127"/>
      <c r="F29" s="127"/>
      <c r="G29" s="127"/>
      <c r="H29" s="127"/>
      <c r="I29" s="127"/>
      <c r="J29" s="127"/>
      <c r="K29" s="127"/>
      <c r="L29" s="127"/>
      <c r="M29" s="127"/>
      <c r="N29" s="127"/>
    </row>
    <row r="30" spans="1:14" x14ac:dyDescent="0.4">
      <c r="A30" s="6"/>
      <c r="B30" s="127"/>
      <c r="C30" s="127"/>
      <c r="D30" s="127"/>
      <c r="E30" s="127"/>
      <c r="F30" s="127"/>
      <c r="G30" s="127"/>
      <c r="H30" s="127"/>
      <c r="I30" s="127"/>
      <c r="J30" s="127"/>
      <c r="K30" s="127"/>
      <c r="L30" s="127"/>
      <c r="M30" s="127"/>
      <c r="N30" s="127"/>
    </row>
    <row r="31" spans="1:14" x14ac:dyDescent="0.4">
      <c r="A31" s="6"/>
      <c r="B31" s="127"/>
      <c r="C31" s="127"/>
      <c r="D31" s="127"/>
      <c r="E31" s="127"/>
      <c r="F31" s="127"/>
      <c r="G31" s="127"/>
      <c r="H31" s="127"/>
      <c r="I31" s="127"/>
      <c r="J31" s="127"/>
      <c r="K31" s="127"/>
      <c r="L31" s="127"/>
      <c r="M31" s="127"/>
      <c r="N31" s="127"/>
    </row>
    <row r="32" spans="1:14" x14ac:dyDescent="0.4">
      <c r="A32" s="6"/>
      <c r="B32" s="127"/>
      <c r="C32" s="127"/>
      <c r="D32" s="127"/>
      <c r="E32" s="127"/>
      <c r="F32" s="127"/>
      <c r="G32" s="127"/>
      <c r="H32" s="127"/>
      <c r="I32" s="127"/>
      <c r="J32" s="127"/>
      <c r="K32" s="127"/>
      <c r="L32" s="127"/>
      <c r="M32" s="127"/>
      <c r="N32" s="127"/>
    </row>
    <row r="33" spans="1:14" x14ac:dyDescent="0.4">
      <c r="A33" s="6"/>
      <c r="B33" s="127"/>
      <c r="C33" s="127"/>
      <c r="D33" s="127"/>
      <c r="E33" s="127"/>
      <c r="F33" s="127"/>
      <c r="G33" s="127"/>
      <c r="H33" s="127"/>
      <c r="I33" s="127"/>
      <c r="J33" s="127"/>
      <c r="K33" s="127"/>
      <c r="L33" s="127"/>
      <c r="M33" s="127"/>
      <c r="N33" s="127"/>
    </row>
    <row r="34" spans="1:14" x14ac:dyDescent="0.4">
      <c r="A34" s="6"/>
      <c r="B34" s="127"/>
      <c r="C34" s="127"/>
      <c r="D34" s="127"/>
      <c r="E34" s="127"/>
      <c r="F34" s="127"/>
      <c r="G34" s="127"/>
      <c r="H34" s="127"/>
      <c r="I34" s="127"/>
      <c r="J34" s="127"/>
      <c r="K34" s="127"/>
      <c r="L34" s="127"/>
      <c r="M34" s="127"/>
      <c r="N34" s="127"/>
    </row>
    <row r="35" spans="1:14" x14ac:dyDescent="0.4">
      <c r="A35" s="6"/>
      <c r="B35" s="127"/>
      <c r="C35" s="127"/>
      <c r="D35" s="127"/>
      <c r="E35" s="127"/>
      <c r="F35" s="127"/>
      <c r="G35" s="127"/>
      <c r="H35" s="127"/>
      <c r="I35" s="127"/>
      <c r="J35" s="127"/>
      <c r="K35" s="127"/>
      <c r="L35" s="127"/>
      <c r="M35" s="127"/>
      <c r="N35" s="127"/>
    </row>
    <row r="36" spans="1:14" x14ac:dyDescent="0.4">
      <c r="A36" s="6"/>
      <c r="B36" s="127"/>
      <c r="C36" s="127"/>
      <c r="D36" s="127"/>
      <c r="E36" s="127"/>
      <c r="F36" s="127"/>
      <c r="G36" s="127"/>
      <c r="H36" s="127"/>
      <c r="I36" s="127"/>
      <c r="J36" s="127"/>
      <c r="K36" s="127"/>
      <c r="L36" s="127"/>
      <c r="M36" s="127"/>
      <c r="N36" s="127"/>
    </row>
    <row r="37" spans="1:14" x14ac:dyDescent="0.4">
      <c r="A37" s="6"/>
      <c r="B37" s="127"/>
      <c r="C37" s="127"/>
      <c r="D37" s="127"/>
      <c r="E37" s="127"/>
      <c r="F37" s="127"/>
      <c r="G37" s="127"/>
      <c r="H37" s="127"/>
      <c r="I37" s="127"/>
      <c r="J37" s="127"/>
      <c r="K37" s="127"/>
      <c r="L37" s="127"/>
      <c r="M37" s="127"/>
      <c r="N37" s="127"/>
    </row>
    <row r="38" spans="1:14" x14ac:dyDescent="0.4">
      <c r="A38" s="6"/>
      <c r="B38" s="127"/>
      <c r="C38" s="127"/>
      <c r="D38" s="127"/>
      <c r="E38" s="127"/>
      <c r="F38" s="127"/>
      <c r="G38" s="127"/>
      <c r="H38" s="127"/>
      <c r="I38" s="127"/>
      <c r="J38" s="127"/>
      <c r="K38" s="127"/>
      <c r="L38" s="127"/>
      <c r="M38" s="127"/>
      <c r="N38" s="127"/>
    </row>
    <row r="39" spans="1:14" x14ac:dyDescent="0.4">
      <c r="A39" s="6"/>
      <c r="B39" s="127"/>
      <c r="C39" s="127"/>
      <c r="D39" s="127"/>
      <c r="E39" s="127"/>
      <c r="F39" s="127"/>
      <c r="G39" s="127"/>
      <c r="H39" s="127"/>
      <c r="I39" s="127"/>
      <c r="J39" s="127"/>
      <c r="K39" s="127"/>
      <c r="L39" s="127"/>
      <c r="M39" s="127"/>
      <c r="N39" s="127"/>
    </row>
    <row r="40" spans="1:14" x14ac:dyDescent="0.4">
      <c r="A40" s="6"/>
      <c r="B40" s="127"/>
      <c r="C40" s="127"/>
      <c r="D40" s="127"/>
      <c r="E40" s="127"/>
      <c r="F40" s="127"/>
      <c r="G40" s="127"/>
      <c r="H40" s="127"/>
      <c r="I40" s="127"/>
      <c r="J40" s="127"/>
      <c r="K40" s="127"/>
      <c r="L40" s="127"/>
      <c r="M40" s="127"/>
      <c r="N40" s="127"/>
    </row>
    <row r="41" spans="1:14" x14ac:dyDescent="0.4">
      <c r="A41" s="6"/>
      <c r="B41" s="127"/>
      <c r="C41" s="127"/>
      <c r="D41" s="127"/>
      <c r="E41" s="127"/>
      <c r="F41" s="127"/>
      <c r="G41" s="127"/>
      <c r="H41" s="127"/>
      <c r="I41" s="127"/>
      <c r="J41" s="127"/>
      <c r="K41" s="127"/>
      <c r="L41" s="127"/>
      <c r="M41" s="127"/>
      <c r="N41" s="127"/>
    </row>
    <row r="42" spans="1:14" x14ac:dyDescent="0.4">
      <c r="A42" s="6"/>
      <c r="B42" s="127"/>
      <c r="C42" s="127"/>
      <c r="D42" s="127"/>
      <c r="E42" s="127"/>
      <c r="F42" s="127"/>
      <c r="G42" s="127"/>
      <c r="H42" s="127"/>
      <c r="I42" s="127"/>
      <c r="J42" s="127"/>
      <c r="K42" s="127"/>
      <c r="L42" s="127"/>
      <c r="M42" s="127"/>
      <c r="N42" s="127"/>
    </row>
    <row r="43" spans="1:14" x14ac:dyDescent="0.4">
      <c r="A43" s="6"/>
      <c r="B43" s="127"/>
      <c r="C43" s="127"/>
      <c r="D43" s="127"/>
      <c r="E43" s="127"/>
      <c r="F43" s="127"/>
      <c r="G43" s="127"/>
      <c r="H43" s="127"/>
      <c r="I43" s="127"/>
      <c r="J43" s="127"/>
      <c r="K43" s="127"/>
      <c r="L43" s="127"/>
      <c r="M43" s="127"/>
      <c r="N43" s="127"/>
    </row>
  </sheetData>
  <sheetProtection algorithmName="SHA-512" hashValue="8mwzdWNkg9TF2LRNMSsXUOrwVmTL6oM7ySQp9S+kyQAICMmJO4sOrXDH/bR/+HvadZCxqdel7cDtGiApiZSTLw==" saltValue="skGxn6XmHV2GMkdwSdCzfg==" spinCount="100000" sheet="1" formatCells="0" formatColumns="0" formatRows="0" selectLockedCells="1"/>
  <protectedRanges>
    <protectedRange sqref="B10:J17 E5 B3:B6 B28:N43" name="Unprotected"/>
    <protectedRange sqref="B27:N27" name="Unprotected_2"/>
  </protectedRanges>
  <mergeCells count="37">
    <mergeCell ref="N8:N9"/>
    <mergeCell ref="B41:N41"/>
    <mergeCell ref="B42:N42"/>
    <mergeCell ref="B43:N43"/>
    <mergeCell ref="B27:N27"/>
    <mergeCell ref="B28:N28"/>
    <mergeCell ref="B29:N29"/>
    <mergeCell ref="B30:N30"/>
    <mergeCell ref="M8:M9"/>
    <mergeCell ref="G8:H8"/>
    <mergeCell ref="I8:J8"/>
    <mergeCell ref="B31:N31"/>
    <mergeCell ref="B32:N32"/>
    <mergeCell ref="B33:N33"/>
    <mergeCell ref="B40:N40"/>
    <mergeCell ref="B35:N35"/>
    <mergeCell ref="A1:E1"/>
    <mergeCell ref="B3:E3"/>
    <mergeCell ref="B4:E4"/>
    <mergeCell ref="A8:A9"/>
    <mergeCell ref="C8:D8"/>
    <mergeCell ref="E8:F8"/>
    <mergeCell ref="C5:D5"/>
    <mergeCell ref="C6:D6"/>
    <mergeCell ref="A20:B20"/>
    <mergeCell ref="A22:B22"/>
    <mergeCell ref="B34:N34"/>
    <mergeCell ref="B38:N38"/>
    <mergeCell ref="B39:N39"/>
    <mergeCell ref="A23:B23"/>
    <mergeCell ref="B36:N36"/>
    <mergeCell ref="B37:N37"/>
    <mergeCell ref="C24:D24"/>
    <mergeCell ref="E24:F24"/>
    <mergeCell ref="G24:H24"/>
    <mergeCell ref="I24:J24"/>
    <mergeCell ref="B26:M26"/>
  </mergeCells>
  <conditionalFormatting sqref="C20:J20">
    <cfRule type="cellIs" dxfId="13" priority="15" operator="lessThan">
      <formula>0</formula>
    </cfRule>
  </conditionalFormatting>
  <conditionalFormatting sqref="D23 F23 H23">
    <cfRule type="cellIs" dxfId="12" priority="27" stopIfTrue="1" operator="lessThan">
      <formula>0</formula>
    </cfRule>
  </conditionalFormatting>
  <conditionalFormatting sqref="K10">
    <cfRule type="expression" dxfId="11" priority="2" stopIfTrue="1">
      <formula>$K$10&lt;&gt;$B$10</formula>
    </cfRule>
  </conditionalFormatting>
  <conditionalFormatting sqref="K11">
    <cfRule type="expression" dxfId="10" priority="3" stopIfTrue="1">
      <formula>$K$11&lt;&gt;$B$11</formula>
    </cfRule>
  </conditionalFormatting>
  <conditionalFormatting sqref="K12">
    <cfRule type="expression" dxfId="9" priority="4" stopIfTrue="1">
      <formula>$K$12&lt;&gt;$B$12</formula>
    </cfRule>
  </conditionalFormatting>
  <conditionalFormatting sqref="K13">
    <cfRule type="expression" dxfId="8" priority="5" stopIfTrue="1">
      <formula>$K$13&lt;&gt;$B$13</formula>
    </cfRule>
  </conditionalFormatting>
  <conditionalFormatting sqref="K14:K15">
    <cfRule type="expression" dxfId="7" priority="6" stopIfTrue="1">
      <formula>$K$14&lt;&gt;$B$14</formula>
    </cfRule>
  </conditionalFormatting>
  <conditionalFormatting sqref="K16">
    <cfRule type="expression" dxfId="6" priority="7" stopIfTrue="1">
      <formula>$K$16&lt;&gt;$B$16</formula>
    </cfRule>
  </conditionalFormatting>
  <conditionalFormatting sqref="K17">
    <cfRule type="expression" dxfId="5" priority="8" stopIfTrue="1">
      <formula>$K$17&lt;&gt;$B$17</formula>
    </cfRule>
  </conditionalFormatting>
  <conditionalFormatting sqref="K18">
    <cfRule type="expression" dxfId="4" priority="29" stopIfTrue="1">
      <formula>$K$18&lt;&gt;$B$18</formula>
    </cfRule>
  </conditionalFormatting>
  <conditionalFormatting sqref="L20 D23 F23 H23 J23">
    <cfRule type="cellIs" dxfId="3" priority="23" operator="lessThan">
      <formula>0</formula>
    </cfRule>
  </conditionalFormatting>
  <conditionalFormatting sqref="L23:L24">
    <cfRule type="cellIs" dxfId="2" priority="1" operator="lessThan">
      <formula>0</formula>
    </cfRule>
  </conditionalFormatting>
  <conditionalFormatting sqref="M10:N18">
    <cfRule type="cellIs" dxfId="1" priority="28" stopIfTrue="1" operator="greaterThan">
      <formula>0</formula>
    </cfRule>
    <cfRule type="cellIs" dxfId="0" priority="37" stopIfTrue="1" operator="lessThan">
      <formula>0</formula>
    </cfRule>
  </conditionalFormatting>
  <dataValidations count="2">
    <dataValidation type="list" allowBlank="1" showInputMessage="1" showErrorMessage="1" sqref="B6" xr:uid="{576A371D-ADB9-41CB-98A2-4CC5C2DCCE0C}">
      <formula1>"FY 2024/25, FY 2025/26, FY 2026/27, FY 2027/28, FY 2028/29"</formula1>
    </dataValidation>
    <dataValidation type="list" allowBlank="1" showInputMessage="1" showErrorMessage="1" sqref="E6" xr:uid="{2E74EAF2-7EB5-4952-8C3A-3F44F0849ACC}">
      <formula1>"Q1 - Apr to Jun, Q2 - Jul to Sep, Q3 - Oct to Dec, Q4 - Jan to Mar"</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64692-B226-4ACA-83ED-6AB90D6D39B7}">
  <dimension ref="A1:E90"/>
  <sheetViews>
    <sheetView showRuler="0" zoomScale="85" zoomScaleNormal="85" zoomScaleSheetLayoutView="400" zoomScalePageLayoutView="90" workbookViewId="0">
      <selection activeCell="A15" sqref="A15"/>
    </sheetView>
  </sheetViews>
  <sheetFormatPr defaultColWidth="9.453125" defaultRowHeight="14.25" customHeight="1" x14ac:dyDescent="0.3"/>
  <cols>
    <col min="1" max="1" width="95.453125" style="112" bestFit="1" customWidth="1"/>
    <col min="2" max="3" width="28.453125" style="112" customWidth="1"/>
    <col min="4" max="4" width="35.453125" style="112" customWidth="1"/>
    <col min="5" max="16384" width="9.453125" style="112"/>
  </cols>
  <sheetData>
    <row r="1" spans="1:5" s="107" customFormat="1" ht="24" x14ac:dyDescent="0.65">
      <c r="A1" s="179" t="s">
        <v>87</v>
      </c>
      <c r="B1" s="179"/>
      <c r="C1" s="179"/>
      <c r="D1" s="179"/>
      <c r="E1" s="106"/>
    </row>
    <row r="2" spans="1:5" s="107" customFormat="1" ht="31.5" customHeight="1" x14ac:dyDescent="0.25">
      <c r="A2" s="177" t="s">
        <v>88</v>
      </c>
      <c r="B2" s="178"/>
      <c r="C2" s="178"/>
      <c r="D2" s="178"/>
    </row>
    <row r="3" spans="1:5" s="107" customFormat="1" ht="26" x14ac:dyDescent="0.25">
      <c r="A3" s="83" t="s">
        <v>94</v>
      </c>
      <c r="B3" s="84" t="s">
        <v>95</v>
      </c>
      <c r="C3" s="84" t="s">
        <v>96</v>
      </c>
      <c r="D3" s="84" t="s">
        <v>97</v>
      </c>
    </row>
    <row r="4" spans="1:5" s="107" customFormat="1" ht="12.5" x14ac:dyDescent="0.25">
      <c r="A4" s="108"/>
      <c r="B4" s="109"/>
      <c r="C4" s="109"/>
      <c r="D4" s="110"/>
    </row>
    <row r="5" spans="1:5" s="107" customFormat="1" ht="12.5" x14ac:dyDescent="0.25">
      <c r="A5" s="108"/>
      <c r="B5" s="109"/>
      <c r="C5" s="109"/>
      <c r="D5" s="110"/>
    </row>
    <row r="6" spans="1:5" s="107" customFormat="1" ht="12.5" x14ac:dyDescent="0.25">
      <c r="A6" s="108"/>
      <c r="B6" s="109"/>
      <c r="C6" s="109"/>
      <c r="D6" s="110"/>
    </row>
    <row r="7" spans="1:5" s="107" customFormat="1" ht="12.5" x14ac:dyDescent="0.25">
      <c r="A7" s="108"/>
      <c r="B7" s="109"/>
      <c r="C7" s="109"/>
      <c r="D7" s="110"/>
    </row>
    <row r="8" spans="1:5" s="107" customFormat="1" ht="12.5" x14ac:dyDescent="0.25">
      <c r="A8" s="108"/>
      <c r="B8" s="109"/>
      <c r="C8" s="109"/>
      <c r="D8" s="110"/>
    </row>
    <row r="9" spans="1:5" s="107" customFormat="1" ht="12.5" x14ac:dyDescent="0.25">
      <c r="A9" s="108"/>
      <c r="B9" s="109"/>
      <c r="C9" s="109"/>
      <c r="D9" s="110"/>
    </row>
    <row r="10" spans="1:5" s="107" customFormat="1" ht="12.5" x14ac:dyDescent="0.25">
      <c r="A10" s="108"/>
      <c r="B10" s="109"/>
      <c r="C10" s="109"/>
      <c r="D10" s="110"/>
    </row>
    <row r="11" spans="1:5" s="107" customFormat="1" ht="12.5" x14ac:dyDescent="0.25">
      <c r="A11" s="108"/>
      <c r="B11" s="109"/>
      <c r="C11" s="109"/>
      <c r="D11" s="110"/>
    </row>
    <row r="12" spans="1:5" s="107" customFormat="1" ht="12.5" x14ac:dyDescent="0.25">
      <c r="A12" s="108"/>
      <c r="B12" s="109"/>
      <c r="C12" s="109"/>
      <c r="D12" s="110"/>
    </row>
    <row r="13" spans="1:5" s="107" customFormat="1" ht="12.5" x14ac:dyDescent="0.25">
      <c r="A13" s="108"/>
      <c r="B13" s="109"/>
      <c r="C13" s="109"/>
      <c r="D13" s="110"/>
    </row>
    <row r="14" spans="1:5" s="107" customFormat="1" ht="12.5" x14ac:dyDescent="0.25">
      <c r="A14" s="108"/>
      <c r="B14" s="109"/>
      <c r="C14" s="109"/>
      <c r="D14" s="110"/>
    </row>
    <row r="15" spans="1:5" s="107" customFormat="1" ht="12.5" x14ac:dyDescent="0.25">
      <c r="A15" s="108"/>
      <c r="B15" s="109"/>
      <c r="C15" s="109"/>
      <c r="D15" s="110"/>
    </row>
    <row r="16" spans="1:5" s="107" customFormat="1" ht="12.5" x14ac:dyDescent="0.25">
      <c r="A16" s="108"/>
      <c r="B16" s="109"/>
      <c r="C16" s="109"/>
      <c r="D16" s="110"/>
    </row>
    <row r="17" spans="1:4" s="107" customFormat="1" ht="12.5" x14ac:dyDescent="0.25">
      <c r="A17" s="108"/>
      <c r="B17" s="109"/>
      <c r="C17" s="109"/>
      <c r="D17" s="110"/>
    </row>
    <row r="18" spans="1:4" s="107" customFormat="1" ht="12.5" x14ac:dyDescent="0.25">
      <c r="A18" s="108"/>
      <c r="B18" s="109"/>
      <c r="C18" s="109"/>
      <c r="D18" s="110"/>
    </row>
    <row r="19" spans="1:4" s="107" customFormat="1" ht="12.5" x14ac:dyDescent="0.25">
      <c r="A19" s="108"/>
      <c r="B19" s="109"/>
      <c r="C19" s="109"/>
      <c r="D19" s="110"/>
    </row>
    <row r="20" spans="1:4" s="107" customFormat="1" ht="12.5" x14ac:dyDescent="0.25">
      <c r="A20" s="108"/>
      <c r="B20" s="109"/>
      <c r="C20" s="109"/>
      <c r="D20" s="110"/>
    </row>
    <row r="21" spans="1:4" s="107" customFormat="1" ht="12.5" x14ac:dyDescent="0.25">
      <c r="A21" s="108"/>
      <c r="B21" s="109"/>
      <c r="C21" s="109"/>
      <c r="D21" s="110"/>
    </row>
    <row r="22" spans="1:4" s="107" customFormat="1" ht="12.5" x14ac:dyDescent="0.25">
      <c r="A22" s="108"/>
      <c r="B22" s="109"/>
      <c r="C22" s="109"/>
      <c r="D22" s="110"/>
    </row>
    <row r="23" spans="1:4" s="107" customFormat="1" ht="12.5" x14ac:dyDescent="0.25">
      <c r="A23" s="108"/>
      <c r="B23" s="109"/>
      <c r="C23" s="109"/>
      <c r="D23" s="110"/>
    </row>
    <row r="24" spans="1:4" s="107" customFormat="1" ht="12.5" x14ac:dyDescent="0.25">
      <c r="A24" s="108"/>
      <c r="B24" s="109"/>
      <c r="C24" s="109"/>
      <c r="D24" s="110"/>
    </row>
    <row r="25" spans="1:4" s="107" customFormat="1" ht="12.5" x14ac:dyDescent="0.25">
      <c r="A25" s="108"/>
      <c r="B25" s="109"/>
      <c r="C25" s="109"/>
      <c r="D25" s="110"/>
    </row>
    <row r="26" spans="1:4" s="107" customFormat="1" ht="12.5" x14ac:dyDescent="0.25">
      <c r="A26" s="108"/>
      <c r="B26" s="109"/>
      <c r="C26" s="109"/>
      <c r="D26" s="110"/>
    </row>
    <row r="27" spans="1:4" s="107" customFormat="1" ht="12.5" x14ac:dyDescent="0.25">
      <c r="A27" s="108"/>
      <c r="B27" s="109"/>
      <c r="C27" s="109"/>
      <c r="D27" s="110"/>
    </row>
    <row r="28" spans="1:4" s="107" customFormat="1" ht="12.5" x14ac:dyDescent="0.25">
      <c r="A28" s="108"/>
      <c r="B28" s="109"/>
      <c r="C28" s="109"/>
      <c r="D28" s="110"/>
    </row>
    <row r="29" spans="1:4" s="107" customFormat="1" ht="12.5" x14ac:dyDescent="0.25">
      <c r="A29" s="108"/>
      <c r="B29" s="109"/>
      <c r="C29" s="109"/>
      <c r="D29" s="110"/>
    </row>
    <row r="30" spans="1:4" s="107" customFormat="1" ht="12.5" x14ac:dyDescent="0.25">
      <c r="A30" s="108"/>
      <c r="B30" s="109"/>
      <c r="C30" s="109"/>
      <c r="D30" s="110"/>
    </row>
    <row r="31" spans="1:4" s="107" customFormat="1" ht="13" x14ac:dyDescent="0.3">
      <c r="A31" s="173" t="s">
        <v>98</v>
      </c>
      <c r="B31" s="173"/>
      <c r="C31" s="173"/>
      <c r="D31" s="111">
        <f>SUM(D4:D30)</f>
        <v>0</v>
      </c>
    </row>
    <row r="32" spans="1:4" s="107" customFormat="1" ht="26" x14ac:dyDescent="0.25">
      <c r="A32" s="85" t="s">
        <v>99</v>
      </c>
      <c r="B32" s="86"/>
      <c r="C32" s="84" t="s">
        <v>100</v>
      </c>
      <c r="D32" s="84" t="s">
        <v>97</v>
      </c>
    </row>
    <row r="33" spans="1:4" s="107" customFormat="1" ht="13.5" customHeight="1" x14ac:dyDescent="0.25">
      <c r="A33" s="172"/>
      <c r="B33" s="172"/>
      <c r="C33" s="101"/>
      <c r="D33" s="110"/>
    </row>
    <row r="34" spans="1:4" s="107" customFormat="1" ht="13.5" customHeight="1" x14ac:dyDescent="0.25">
      <c r="A34" s="172"/>
      <c r="B34" s="172"/>
      <c r="C34" s="101"/>
      <c r="D34" s="110"/>
    </row>
    <row r="35" spans="1:4" s="107" customFormat="1" ht="13.5" customHeight="1" x14ac:dyDescent="0.25">
      <c r="A35" s="172"/>
      <c r="B35" s="172"/>
      <c r="C35" s="101"/>
      <c r="D35" s="110"/>
    </row>
    <row r="36" spans="1:4" s="107" customFormat="1" ht="13.5" customHeight="1" x14ac:dyDescent="0.25">
      <c r="A36" s="172"/>
      <c r="B36" s="172"/>
      <c r="C36" s="101"/>
      <c r="D36" s="110"/>
    </row>
    <row r="37" spans="1:4" s="107" customFormat="1" ht="13.5" customHeight="1" x14ac:dyDescent="0.25">
      <c r="A37" s="172"/>
      <c r="B37" s="172"/>
      <c r="C37" s="101"/>
      <c r="D37" s="110"/>
    </row>
    <row r="38" spans="1:4" s="107" customFormat="1" ht="13.5" customHeight="1" x14ac:dyDescent="0.25">
      <c r="A38" s="172"/>
      <c r="B38" s="172"/>
      <c r="C38" s="101"/>
      <c r="D38" s="110"/>
    </row>
    <row r="39" spans="1:4" s="107" customFormat="1" ht="13.5" customHeight="1" x14ac:dyDescent="0.25">
      <c r="A39" s="172"/>
      <c r="B39" s="172"/>
      <c r="C39" s="101"/>
      <c r="D39" s="110"/>
    </row>
    <row r="40" spans="1:4" s="107" customFormat="1" ht="13.5" customHeight="1" x14ac:dyDescent="0.25">
      <c r="A40" s="172"/>
      <c r="B40" s="172"/>
      <c r="C40" s="101"/>
      <c r="D40" s="110"/>
    </row>
    <row r="41" spans="1:4" s="107" customFormat="1" ht="13.5" customHeight="1" x14ac:dyDescent="0.25">
      <c r="A41" s="172"/>
      <c r="B41" s="172"/>
      <c r="C41" s="101"/>
      <c r="D41" s="110"/>
    </row>
    <row r="42" spans="1:4" s="107" customFormat="1" ht="13.5" customHeight="1" x14ac:dyDescent="0.25">
      <c r="A42" s="172"/>
      <c r="B42" s="172"/>
      <c r="C42" s="101"/>
      <c r="D42" s="110"/>
    </row>
    <row r="43" spans="1:4" s="107" customFormat="1" ht="13.5" customHeight="1" x14ac:dyDescent="0.25">
      <c r="A43" s="172"/>
      <c r="B43" s="172"/>
      <c r="C43" s="101"/>
      <c r="D43" s="110"/>
    </row>
    <row r="44" spans="1:4" s="107" customFormat="1" ht="13.5" customHeight="1" x14ac:dyDescent="0.25">
      <c r="A44" s="172"/>
      <c r="B44" s="172"/>
      <c r="C44" s="101"/>
      <c r="D44" s="110"/>
    </row>
    <row r="45" spans="1:4" s="107" customFormat="1" ht="13.5" customHeight="1" x14ac:dyDescent="0.25">
      <c r="A45" s="172"/>
      <c r="B45" s="172"/>
      <c r="C45" s="101"/>
      <c r="D45" s="110"/>
    </row>
    <row r="46" spans="1:4" s="107" customFormat="1" ht="13.5" customHeight="1" x14ac:dyDescent="0.25">
      <c r="A46" s="172"/>
      <c r="B46" s="172"/>
      <c r="C46" s="101"/>
      <c r="D46" s="110"/>
    </row>
    <row r="47" spans="1:4" s="107" customFormat="1" ht="13.5" customHeight="1" x14ac:dyDescent="0.25">
      <c r="A47" s="172"/>
      <c r="B47" s="172"/>
      <c r="C47" s="101"/>
      <c r="D47" s="110"/>
    </row>
    <row r="48" spans="1:4" s="107" customFormat="1" ht="13.5" customHeight="1" x14ac:dyDescent="0.25">
      <c r="A48" s="172"/>
      <c r="B48" s="172"/>
      <c r="C48" s="101"/>
      <c r="D48" s="110"/>
    </row>
    <row r="49" spans="1:4" s="107" customFormat="1" ht="13.5" customHeight="1" x14ac:dyDescent="0.25">
      <c r="A49" s="172"/>
      <c r="B49" s="172"/>
      <c r="C49" s="101"/>
      <c r="D49" s="110"/>
    </row>
    <row r="50" spans="1:4" s="107" customFormat="1" ht="13.5" customHeight="1" x14ac:dyDescent="0.25">
      <c r="A50" s="172"/>
      <c r="B50" s="172"/>
      <c r="C50" s="101"/>
      <c r="D50" s="110"/>
    </row>
    <row r="51" spans="1:4" s="107" customFormat="1" ht="13.5" customHeight="1" x14ac:dyDescent="0.25">
      <c r="A51" s="172"/>
      <c r="B51" s="172"/>
      <c r="C51" s="101"/>
      <c r="D51" s="110"/>
    </row>
    <row r="52" spans="1:4" s="107" customFormat="1" ht="13.5" customHeight="1" x14ac:dyDescent="0.25">
      <c r="A52" s="172"/>
      <c r="B52" s="172"/>
      <c r="C52" s="101"/>
      <c r="D52" s="110"/>
    </row>
    <row r="53" spans="1:4" s="107" customFormat="1" ht="13.5" customHeight="1" x14ac:dyDescent="0.25">
      <c r="A53" s="172"/>
      <c r="B53" s="172"/>
      <c r="C53" s="101"/>
      <c r="D53" s="110"/>
    </row>
    <row r="54" spans="1:4" s="107" customFormat="1" ht="13.5" customHeight="1" x14ac:dyDescent="0.25">
      <c r="A54" s="172"/>
      <c r="B54" s="172"/>
      <c r="C54" s="101"/>
      <c r="D54" s="110"/>
    </row>
    <row r="55" spans="1:4" s="107" customFormat="1" ht="13.5" customHeight="1" x14ac:dyDescent="0.25">
      <c r="A55" s="172"/>
      <c r="B55" s="172"/>
      <c r="C55" s="101"/>
      <c r="D55" s="110"/>
    </row>
    <row r="56" spans="1:4" s="107" customFormat="1" ht="13.5" customHeight="1" x14ac:dyDescent="0.25">
      <c r="A56" s="172"/>
      <c r="B56" s="172"/>
      <c r="C56" s="101"/>
      <c r="D56" s="110"/>
    </row>
    <row r="57" spans="1:4" s="107" customFormat="1" ht="13.5" customHeight="1" x14ac:dyDescent="0.25">
      <c r="A57" s="172"/>
      <c r="B57" s="172"/>
      <c r="C57" s="101"/>
      <c r="D57" s="110"/>
    </row>
    <row r="58" spans="1:4" s="107" customFormat="1" ht="13.5" customHeight="1" x14ac:dyDescent="0.25">
      <c r="A58" s="172"/>
      <c r="B58" s="172"/>
      <c r="C58" s="101"/>
      <c r="D58" s="110"/>
    </row>
    <row r="59" spans="1:4" s="107" customFormat="1" ht="13.5" customHeight="1" x14ac:dyDescent="0.25">
      <c r="A59" s="172"/>
      <c r="B59" s="172"/>
      <c r="C59" s="101"/>
      <c r="D59" s="110"/>
    </row>
    <row r="60" spans="1:4" s="107" customFormat="1" ht="13.5" customHeight="1" x14ac:dyDescent="0.3">
      <c r="A60" s="173" t="s">
        <v>98</v>
      </c>
      <c r="B60" s="173"/>
      <c r="C60" s="173"/>
      <c r="D60" s="111">
        <f>SUM(D33:D59)</f>
        <v>0</v>
      </c>
    </row>
    <row r="61" spans="1:4" s="107" customFormat="1" ht="26" x14ac:dyDescent="0.25">
      <c r="A61" s="174" t="s">
        <v>101</v>
      </c>
      <c r="B61" s="175"/>
      <c r="C61" s="176"/>
      <c r="D61" s="84" t="s">
        <v>97</v>
      </c>
    </row>
    <row r="62" spans="1:4" s="107" customFormat="1" ht="14.25" customHeight="1" x14ac:dyDescent="0.25">
      <c r="A62" s="172"/>
      <c r="B62" s="172"/>
      <c r="C62" s="172"/>
      <c r="D62" s="110"/>
    </row>
    <row r="63" spans="1:4" s="107" customFormat="1" ht="14.25" customHeight="1" x14ac:dyDescent="0.25">
      <c r="A63" s="172"/>
      <c r="B63" s="172"/>
      <c r="C63" s="172"/>
      <c r="D63" s="110"/>
    </row>
    <row r="64" spans="1:4" s="107" customFormat="1" ht="14.25" customHeight="1" x14ac:dyDescent="0.25">
      <c r="A64" s="172"/>
      <c r="B64" s="172"/>
      <c r="C64" s="172"/>
      <c r="D64" s="110"/>
    </row>
    <row r="65" spans="1:4" s="107" customFormat="1" ht="14.25" customHeight="1" x14ac:dyDescent="0.25">
      <c r="A65" s="172"/>
      <c r="B65" s="172"/>
      <c r="C65" s="172"/>
      <c r="D65" s="110"/>
    </row>
    <row r="66" spans="1:4" s="107" customFormat="1" ht="14.25" customHeight="1" x14ac:dyDescent="0.25">
      <c r="A66" s="172"/>
      <c r="B66" s="172"/>
      <c r="C66" s="172"/>
      <c r="D66" s="110"/>
    </row>
    <row r="67" spans="1:4" s="107" customFormat="1" ht="14.25" customHeight="1" x14ac:dyDescent="0.25">
      <c r="A67" s="172"/>
      <c r="B67" s="172"/>
      <c r="C67" s="172"/>
      <c r="D67" s="110"/>
    </row>
    <row r="68" spans="1:4" s="107" customFormat="1" ht="14.25" customHeight="1" x14ac:dyDescent="0.25">
      <c r="A68" s="172"/>
      <c r="B68" s="172"/>
      <c r="C68" s="172"/>
      <c r="D68" s="110"/>
    </row>
    <row r="69" spans="1:4" s="107" customFormat="1" ht="14.25" customHeight="1" x14ac:dyDescent="0.25">
      <c r="A69" s="172"/>
      <c r="B69" s="172"/>
      <c r="C69" s="172"/>
      <c r="D69" s="110"/>
    </row>
    <row r="70" spans="1:4" s="107" customFormat="1" ht="14.25" customHeight="1" x14ac:dyDescent="0.25">
      <c r="A70" s="172"/>
      <c r="B70" s="172"/>
      <c r="C70" s="172"/>
      <c r="D70" s="110"/>
    </row>
    <row r="71" spans="1:4" s="107" customFormat="1" ht="14.25" customHeight="1" x14ac:dyDescent="0.25">
      <c r="A71" s="172"/>
      <c r="B71" s="172"/>
      <c r="C71" s="172"/>
      <c r="D71" s="110"/>
    </row>
    <row r="72" spans="1:4" s="107" customFormat="1" ht="14.25" customHeight="1" x14ac:dyDescent="0.25">
      <c r="A72" s="172"/>
      <c r="B72" s="172"/>
      <c r="C72" s="172"/>
      <c r="D72" s="110"/>
    </row>
    <row r="73" spans="1:4" s="107" customFormat="1" ht="14.25" customHeight="1" x14ac:dyDescent="0.25">
      <c r="A73" s="172"/>
      <c r="B73" s="172"/>
      <c r="C73" s="172"/>
      <c r="D73" s="110"/>
    </row>
    <row r="74" spans="1:4" s="107" customFormat="1" ht="14.25" customHeight="1" x14ac:dyDescent="0.25">
      <c r="A74" s="172"/>
      <c r="B74" s="172"/>
      <c r="C74" s="172"/>
      <c r="D74" s="110"/>
    </row>
    <row r="75" spans="1:4" s="107" customFormat="1" ht="14.25" customHeight="1" x14ac:dyDescent="0.25">
      <c r="A75" s="172"/>
      <c r="B75" s="172"/>
      <c r="C75" s="172"/>
      <c r="D75" s="110"/>
    </row>
    <row r="76" spans="1:4" s="107" customFormat="1" ht="14.25" customHeight="1" x14ac:dyDescent="0.25">
      <c r="A76" s="172"/>
      <c r="B76" s="172"/>
      <c r="C76" s="172"/>
      <c r="D76" s="110"/>
    </row>
    <row r="77" spans="1:4" s="107" customFormat="1" ht="14.25" customHeight="1" x14ac:dyDescent="0.25">
      <c r="A77" s="172"/>
      <c r="B77" s="172"/>
      <c r="C77" s="172"/>
      <c r="D77" s="110"/>
    </row>
    <row r="78" spans="1:4" s="107" customFormat="1" ht="14.25" customHeight="1" x14ac:dyDescent="0.25">
      <c r="A78" s="172"/>
      <c r="B78" s="172"/>
      <c r="C78" s="172"/>
      <c r="D78" s="110"/>
    </row>
    <row r="79" spans="1:4" s="107" customFormat="1" ht="14.25" customHeight="1" x14ac:dyDescent="0.25">
      <c r="A79" s="172"/>
      <c r="B79" s="172"/>
      <c r="C79" s="172"/>
      <c r="D79" s="110"/>
    </row>
    <row r="80" spans="1:4" s="107" customFormat="1" ht="14.25" customHeight="1" x14ac:dyDescent="0.25">
      <c r="A80" s="172"/>
      <c r="B80" s="172"/>
      <c r="C80" s="172"/>
      <c r="D80" s="110"/>
    </row>
    <row r="81" spans="1:4" s="107" customFormat="1" ht="14.25" customHeight="1" x14ac:dyDescent="0.25">
      <c r="A81" s="172"/>
      <c r="B81" s="172"/>
      <c r="C81" s="172"/>
      <c r="D81" s="110"/>
    </row>
    <row r="82" spans="1:4" s="107" customFormat="1" ht="14.25" customHeight="1" x14ac:dyDescent="0.25">
      <c r="A82" s="172"/>
      <c r="B82" s="172"/>
      <c r="C82" s="172"/>
      <c r="D82" s="110"/>
    </row>
    <row r="83" spans="1:4" s="107" customFormat="1" ht="14.25" customHeight="1" x14ac:dyDescent="0.25">
      <c r="A83" s="172"/>
      <c r="B83" s="172"/>
      <c r="C83" s="172"/>
      <c r="D83" s="110"/>
    </row>
    <row r="84" spans="1:4" s="107" customFormat="1" ht="14.25" customHeight="1" x14ac:dyDescent="0.25">
      <c r="A84" s="172"/>
      <c r="B84" s="172"/>
      <c r="C84" s="172"/>
      <c r="D84" s="110"/>
    </row>
    <row r="85" spans="1:4" s="107" customFormat="1" ht="14.25" customHeight="1" x14ac:dyDescent="0.25">
      <c r="A85" s="172"/>
      <c r="B85" s="172"/>
      <c r="C85" s="172"/>
      <c r="D85" s="110"/>
    </row>
    <row r="86" spans="1:4" s="107" customFormat="1" ht="14.25" customHeight="1" x14ac:dyDescent="0.25">
      <c r="A86" s="172"/>
      <c r="B86" s="172"/>
      <c r="C86" s="172"/>
      <c r="D86" s="110"/>
    </row>
    <row r="87" spans="1:4" s="107" customFormat="1" ht="14.25" customHeight="1" x14ac:dyDescent="0.25">
      <c r="A87" s="172"/>
      <c r="B87" s="172"/>
      <c r="C87" s="172"/>
      <c r="D87" s="110"/>
    </row>
    <row r="88" spans="1:4" s="107" customFormat="1" ht="14.25" customHeight="1" x14ac:dyDescent="0.25">
      <c r="A88" s="172"/>
      <c r="B88" s="172"/>
      <c r="C88" s="172"/>
      <c r="D88" s="110"/>
    </row>
    <row r="89" spans="1:4" s="107" customFormat="1" ht="14.25" customHeight="1" x14ac:dyDescent="0.3">
      <c r="A89" s="173" t="s">
        <v>98</v>
      </c>
      <c r="B89" s="173"/>
      <c r="C89" s="173"/>
      <c r="D89" s="111">
        <f>SUM(D62:D88)</f>
        <v>0</v>
      </c>
    </row>
    <row r="90" spans="1:4" ht="14.25" customHeight="1" x14ac:dyDescent="0.3">
      <c r="A90" s="171" t="s">
        <v>6</v>
      </c>
      <c r="B90" s="171"/>
      <c r="C90" s="171"/>
      <c r="D90" s="87">
        <f>SUM(D31,D60,D89)</f>
        <v>0</v>
      </c>
    </row>
  </sheetData>
  <sheetProtection algorithmName="SHA-512" hashValue="SSXgu/Pghy7Qt+xkT7cdVVS8nU9wD+yCJ3eUlMDySjJjjprWT+y6VcIYf2i+Tegjj/rN9K1yhgiJIVTbu4FGFA==" saltValue="biljEy/7woZyBCyQgn7leg==" spinCount="100000" sheet="1" objects="1" scenarios="1" formatCells="0" formatColumns="0" formatRows="0" insertRows="0"/>
  <mergeCells count="61">
    <mergeCell ref="A42:B42"/>
    <mergeCell ref="A31:C31"/>
    <mergeCell ref="A2:D2"/>
    <mergeCell ref="A1:D1"/>
    <mergeCell ref="A60:C60"/>
    <mergeCell ref="A33:B33"/>
    <mergeCell ref="A34:B34"/>
    <mergeCell ref="A35:B35"/>
    <mergeCell ref="A36:B36"/>
    <mergeCell ref="A37:B37"/>
    <mergeCell ref="A38:B38"/>
    <mergeCell ref="A39:B39"/>
    <mergeCell ref="A40:B40"/>
    <mergeCell ref="A41:B41"/>
    <mergeCell ref="A54:B54"/>
    <mergeCell ref="A43:B43"/>
    <mergeCell ref="A44:B44"/>
    <mergeCell ref="A45:B45"/>
    <mergeCell ref="A46:B46"/>
    <mergeCell ref="A47:B47"/>
    <mergeCell ref="A48:B48"/>
    <mergeCell ref="A49:B49"/>
    <mergeCell ref="A50:B50"/>
    <mergeCell ref="A51:B51"/>
    <mergeCell ref="A52:B52"/>
    <mergeCell ref="A53:B53"/>
    <mergeCell ref="A55:B55"/>
    <mergeCell ref="A56:B56"/>
    <mergeCell ref="A57:B57"/>
    <mergeCell ref="A58:B58"/>
    <mergeCell ref="A59:B59"/>
    <mergeCell ref="A66:C66"/>
    <mergeCell ref="A67:C67"/>
    <mergeCell ref="A81:C81"/>
    <mergeCell ref="A82:C82"/>
    <mergeCell ref="A83:C83"/>
    <mergeCell ref="A79:C79"/>
    <mergeCell ref="A80:C80"/>
    <mergeCell ref="A69:C69"/>
    <mergeCell ref="A70:C70"/>
    <mergeCell ref="A71:C71"/>
    <mergeCell ref="A72:C72"/>
    <mergeCell ref="A68:C68"/>
    <mergeCell ref="A61:C61"/>
    <mergeCell ref="A62:C62"/>
    <mergeCell ref="A63:C63"/>
    <mergeCell ref="A64:C64"/>
    <mergeCell ref="A65:C65"/>
    <mergeCell ref="A90:C90"/>
    <mergeCell ref="A73:C73"/>
    <mergeCell ref="A74:C74"/>
    <mergeCell ref="A75:C75"/>
    <mergeCell ref="A76:C76"/>
    <mergeCell ref="A77:C77"/>
    <mergeCell ref="A78:C78"/>
    <mergeCell ref="A84:C84"/>
    <mergeCell ref="A85:C85"/>
    <mergeCell ref="A86:C86"/>
    <mergeCell ref="A87:C87"/>
    <mergeCell ref="A88:C88"/>
    <mergeCell ref="A89:C89"/>
  </mergeCells>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&amp;C&amp;"Verdana,Regular"&amp;8&amp;P / &amp;K000000&amp;N&amp;LYNAS6NA67CVJ-2065489706-1317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E83A7-E0B4-4142-9591-C05BE7C0CDD0}">
  <dimension ref="A1:G15"/>
  <sheetViews>
    <sheetView showRuler="0" zoomScaleNormal="100" zoomScaleSheetLayoutView="400" zoomScalePageLayoutView="90" workbookViewId="0">
      <selection activeCell="E31" sqref="E31"/>
    </sheetView>
  </sheetViews>
  <sheetFormatPr defaultColWidth="9.453125" defaultRowHeight="14.25" customHeight="1" x14ac:dyDescent="0.3"/>
  <cols>
    <col min="1" max="1" width="6.453125" style="88" customWidth="1"/>
    <col min="2" max="4" width="21.81640625" style="88" customWidth="1"/>
    <col min="5" max="5" width="32.453125" style="88" customWidth="1"/>
    <col min="6" max="6" width="75" style="88" customWidth="1"/>
    <col min="7" max="7" width="56.453125" style="88" customWidth="1"/>
    <col min="8" max="16384" width="9.453125" style="88"/>
  </cols>
  <sheetData>
    <row r="1" spans="1:7" s="98" customFormat="1" ht="24" x14ac:dyDescent="0.65">
      <c r="A1" s="179" t="s">
        <v>87</v>
      </c>
      <c r="B1" s="179"/>
      <c r="C1" s="179"/>
      <c r="D1" s="179"/>
      <c r="E1" s="179"/>
      <c r="F1" s="179"/>
      <c r="G1" s="179"/>
    </row>
    <row r="2" spans="1:7" ht="14.25" customHeight="1" x14ac:dyDescent="0.3">
      <c r="A2" s="182" t="s">
        <v>88</v>
      </c>
      <c r="B2" s="182"/>
      <c r="C2" s="182"/>
      <c r="D2" s="182"/>
      <c r="E2" s="182"/>
      <c r="F2" s="182"/>
      <c r="G2" s="182"/>
    </row>
    <row r="3" spans="1:7" s="99" customFormat="1" ht="14.25" customHeight="1" x14ac:dyDescent="0.3">
      <c r="A3" s="89" t="s">
        <v>13</v>
      </c>
      <c r="B3" s="84" t="s">
        <v>49</v>
      </c>
      <c r="C3" s="90" t="s">
        <v>89</v>
      </c>
      <c r="D3" s="90" t="s">
        <v>90</v>
      </c>
      <c r="E3" s="90" t="s">
        <v>91</v>
      </c>
      <c r="F3" s="90" t="s">
        <v>92</v>
      </c>
      <c r="G3" s="90" t="s">
        <v>93</v>
      </c>
    </row>
    <row r="4" spans="1:7" ht="14.25" customHeight="1" x14ac:dyDescent="0.3">
      <c r="A4" s="100">
        <v>1</v>
      </c>
      <c r="B4" s="101"/>
      <c r="C4" s="102"/>
      <c r="D4" s="102"/>
      <c r="E4" s="102"/>
      <c r="F4" s="102"/>
      <c r="G4" s="103"/>
    </row>
    <row r="5" spans="1:7" ht="14.25" customHeight="1" x14ac:dyDescent="0.3">
      <c r="A5" s="100">
        <v>2</v>
      </c>
      <c r="B5" s="101"/>
      <c r="C5" s="102"/>
      <c r="D5" s="102"/>
      <c r="E5" s="102"/>
      <c r="F5" s="102"/>
      <c r="G5" s="103"/>
    </row>
    <row r="6" spans="1:7" ht="14.25" customHeight="1" x14ac:dyDescent="0.3">
      <c r="A6" s="100">
        <v>3</v>
      </c>
      <c r="B6" s="101"/>
      <c r="C6" s="102"/>
      <c r="D6" s="102"/>
      <c r="E6" s="102"/>
      <c r="F6" s="102"/>
      <c r="G6" s="103"/>
    </row>
    <row r="7" spans="1:7" ht="14.25" customHeight="1" x14ac:dyDescent="0.3">
      <c r="A7" s="100">
        <v>4</v>
      </c>
      <c r="B7" s="101"/>
      <c r="C7" s="102"/>
      <c r="D7" s="102"/>
      <c r="E7" s="102"/>
      <c r="F7" s="102"/>
      <c r="G7" s="103"/>
    </row>
    <row r="8" spans="1:7" ht="14.25" customHeight="1" x14ac:dyDescent="0.3">
      <c r="A8" s="100">
        <v>5</v>
      </c>
      <c r="B8" s="101"/>
      <c r="C8" s="102"/>
      <c r="D8" s="102"/>
      <c r="E8" s="102"/>
      <c r="F8" s="102"/>
      <c r="G8" s="103"/>
    </row>
    <row r="9" spans="1:7" ht="14.25" customHeight="1" x14ac:dyDescent="0.3">
      <c r="A9" s="104"/>
      <c r="B9" s="101"/>
      <c r="C9" s="102"/>
      <c r="D9" s="102"/>
      <c r="E9" s="102"/>
      <c r="F9" s="102"/>
      <c r="G9" s="103"/>
    </row>
    <row r="10" spans="1:7" ht="14.25" customHeight="1" x14ac:dyDescent="0.3">
      <c r="A10" s="104"/>
      <c r="B10" s="101"/>
      <c r="C10" s="102"/>
      <c r="D10" s="102"/>
      <c r="E10" s="102"/>
      <c r="F10" s="102"/>
      <c r="G10" s="103"/>
    </row>
    <row r="11" spans="1:7" ht="14.25" customHeight="1" x14ac:dyDescent="0.3">
      <c r="A11" s="104"/>
      <c r="B11" s="101"/>
      <c r="C11" s="102"/>
      <c r="D11" s="102"/>
      <c r="E11" s="102"/>
      <c r="F11" s="102"/>
      <c r="G11" s="103"/>
    </row>
    <row r="12" spans="1:7" ht="14.25" customHeight="1" x14ac:dyDescent="0.3">
      <c r="A12" s="104"/>
      <c r="B12" s="101"/>
      <c r="C12" s="102"/>
      <c r="D12" s="102"/>
      <c r="E12" s="102"/>
      <c r="F12" s="102"/>
      <c r="G12" s="103"/>
    </row>
    <row r="13" spans="1:7" ht="14.25" customHeight="1" x14ac:dyDescent="0.3">
      <c r="A13" s="104"/>
      <c r="B13" s="101"/>
      <c r="C13" s="102"/>
      <c r="D13" s="102"/>
      <c r="E13" s="102"/>
      <c r="F13" s="102"/>
      <c r="G13" s="103"/>
    </row>
    <row r="14" spans="1:7" ht="14.25" customHeight="1" x14ac:dyDescent="0.3">
      <c r="A14" s="180" t="s">
        <v>6</v>
      </c>
      <c r="B14" s="181"/>
      <c r="C14" s="91">
        <f>SUM(C4:C13)</f>
        <v>0</v>
      </c>
      <c r="D14" s="91">
        <f>SUM(D4:D13)</f>
        <v>0</v>
      </c>
      <c r="E14" s="91"/>
      <c r="F14" s="105"/>
      <c r="G14" s="105"/>
    </row>
    <row r="15" spans="1:7" ht="14.25" customHeight="1" x14ac:dyDescent="0.3">
      <c r="A15" s="92"/>
      <c r="B15" s="92"/>
      <c r="C15" s="92"/>
      <c r="D15" s="92"/>
      <c r="E15" s="92"/>
      <c r="F15" s="92"/>
      <c r="G15" s="92"/>
    </row>
  </sheetData>
  <sheetProtection algorithmName="SHA-512" hashValue="9qfaM3v5VbLqRvboXzGsWROSUrxv/WifzknO0NGsRBkGVf71Y2GzFbV55JTIjuWcClMNXl+3bJYIa0+Wj6+daA==" saltValue="Js+7740ZBc4LybJpA4Ot9w==" spinCount="100000" sheet="1" objects="1" scenarios="1" formatCells="0" formatColumns="0" formatRows="0" insertRows="0"/>
  <mergeCells count="3">
    <mergeCell ref="A14:B14"/>
    <mergeCell ref="A1:G1"/>
    <mergeCell ref="A2:G2"/>
  </mergeCells>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&amp;C&amp;"Verdana,Regular"&amp;8&amp;P / &amp;K000000&amp;N&amp;LYNAS6NA67CVJ-2065489706-1317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e02f06-88eb-439b-8837-93d9dca2c13a">
      <Terms xmlns="http://schemas.microsoft.com/office/infopath/2007/PartnerControls"/>
    </lcf76f155ced4ddcb4097134ff3c332f>
    <TaxCatchAll xmlns="662745e8-e224-48e8-a2e3-254862b8c2f5">
      <Value>5</Value>
      <Value>4</Value>
      <Value>3</Value>
      <Value>2</Value>
      <Value>1</Value>
    </TaxCatchAll>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Live Projects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Ocean Community Empowerment and Nature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Work Delivery</TermName>
          <TermId xmlns="http://schemas.microsoft.com/office/infopath/2007/PartnerControls">388f4f80-46e6-4bcd-8bd1-cea0059da8bd</TermId>
        </TermInfo>
      </Terms>
    </n7493b4506bf40e28c373b1e51a33445>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59324C6DC9DDF24A864C2B7613A82A87" ma:contentTypeVersion="20" ma:contentTypeDescription="Create a new document." ma:contentTypeScope="" ma:versionID="6d1f9be3e1c79bc647e4e698bac639db">
  <xsd:schema xmlns:xsd="http://www.w3.org/2001/XMLSchema" xmlns:xs="http://www.w3.org/2001/XMLSchema" xmlns:p="http://schemas.microsoft.com/office/2006/metadata/properties" xmlns:ns1="http://schemas.microsoft.com/sharepoint/v3" xmlns:ns2="662745e8-e224-48e8-a2e3-254862b8c2f5" xmlns:ns3="25e02f06-88eb-439b-8837-93d9dca2c13a" targetNamespace="http://schemas.microsoft.com/office/2006/metadata/properties" ma:root="true" ma:fieldsID="14861951dfe93921a02c6012582347b3" ns1:_="" ns2:_="" ns3:_="">
    <xsd:import namespace="http://schemas.microsoft.com/sharepoint/v3"/>
    <xsd:import namespace="662745e8-e224-48e8-a2e3-254862b8c2f5"/>
    <xsd:import namespace="25e02f06-88eb-439b-8837-93d9dca2c13a"/>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DateTaken" minOccurs="0"/>
                <xsd:element ref="ns3:MediaServiceOCR" minOccurs="0"/>
                <xsd:element ref="ns3:MediaServiceGenerationTime" minOccurs="0"/>
                <xsd:element ref="ns3:MediaServiceEventHashCod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1:_ip_UnifiedCompliancePolicyProperties" minOccurs="0"/>
                <xsd:element ref="ns1:_ip_UnifiedCompliancePolicyUIAction"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5" nillable="true" ma:displayName="Unified Compliance Policy Properties" ma:hidden="true" ma:internalName="_ip_UnifiedCompliancePolicyProperties">
      <xsd:simpleType>
        <xsd:restriction base="dms:Note"/>
      </xsd:simpleType>
    </xsd:element>
    <xsd:element name="_ip_UnifiedCompliancePolicyUIAction" ma:index="3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2;#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067fa2a-b555-4732-8ef0-b96a70677837}" ma:internalName="TaxCatchAll" ma:showField="CatchAllData" ma:web="6919dd6b-1d98-4d16-b113-da5acb086e8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067fa2a-b555-4732-8ef0-b96a70677837}" ma:internalName="TaxCatchAllLabel" ma:readOnly="true" ma:showField="CatchAllDataLabel" ma:web="6919dd6b-1d98-4d16-b113-da5acb086e86">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1;#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5;#Work Delivery|388f4f80-46e6-4bcd-8bd1-cea0059da8bd"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Ocean Community Empowerment and Nature" ma:internalName="Team" ma:readOnly="false">
      <xsd:simpleType>
        <xsd:restriction base="dms:Text"/>
      </xsd:simpleType>
    </xsd:element>
    <xsd:element name="Topic" ma:index="20" nillable="true" ma:displayName="Topic" ma:default="Live Project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4;#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3;#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5e02f06-88eb-439b-8837-93d9dca2c13a" elementFormDefault="qualified">
    <xsd:import namespace="http://schemas.microsoft.com/office/2006/documentManagement/types"/>
    <xsd:import namespace="http://schemas.microsoft.com/office/infopath/2007/PartnerControls"/>
    <xsd:element name="MediaServiceDateTaken" ma:index="25" nillable="true" ma:displayName="MediaServiceDateTaken" ma:hidden="true" ma:indexed="true" ma:internalName="MediaServiceDateTake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dexed="true"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BillingMetadata" ma:index="3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0419B8-AF8F-4AFD-850C-7AC26049D063}">
  <ds:schemaRefs>
    <ds:schemaRef ds:uri="http://purl.org/dc/terms/"/>
    <ds:schemaRef ds:uri="http://schemas.microsoft.com/office/2006/documentManagement/types"/>
    <ds:schemaRef ds:uri="http://www.w3.org/XML/1998/namespace"/>
    <ds:schemaRef ds:uri="662745e8-e224-48e8-a2e3-254862b8c2f5"/>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25e02f06-88eb-439b-8837-93d9dca2c13a"/>
    <ds:schemaRef ds:uri="http://schemas.microsoft.com/sharepoint/v3"/>
    <ds:schemaRef ds:uri="http://purl.org/dc/dcmitype/"/>
  </ds:schemaRefs>
</ds:datastoreItem>
</file>

<file path=customXml/itemProps2.xml><?xml version="1.0" encoding="utf-8"?>
<ds:datastoreItem xmlns:ds="http://schemas.openxmlformats.org/officeDocument/2006/customXml" ds:itemID="{25C3FF8B-6C81-4559-9F2F-B7A8356D18DA}">
  <ds:schemaRefs>
    <ds:schemaRef ds:uri="Microsoft.SharePoint.Taxonomy.ContentTypeSync"/>
  </ds:schemaRefs>
</ds:datastoreItem>
</file>

<file path=customXml/itemProps3.xml><?xml version="1.0" encoding="utf-8"?>
<ds:datastoreItem xmlns:ds="http://schemas.openxmlformats.org/officeDocument/2006/customXml" ds:itemID="{5C69D763-78E7-4571-AC66-0AF5D61BBE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2745e8-e224-48e8-a2e3-254862b8c2f5"/>
    <ds:schemaRef ds:uri="25e02f06-88eb-439b-8837-93d9dca2c1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5AE5019-8F97-437B-8004-48EBED3609D1}">
  <ds:schemaRefs>
    <ds:schemaRef ds:uri="http://schemas.microsoft.com/office/2006/metadata/longProperties"/>
  </ds:schemaRefs>
</ds:datastoreItem>
</file>

<file path=customXml/itemProps5.xml><?xml version="1.0" encoding="utf-8"?>
<ds:datastoreItem xmlns:ds="http://schemas.openxmlformats.org/officeDocument/2006/customXml" ds:itemID="{C5FA210E-6120-45DF-ABE2-BDCB51096F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Orientación</vt:lpstr>
      <vt:lpstr>Formulario de Pedido</vt:lpstr>
      <vt:lpstr>Previsiones y Datos Reales</vt:lpstr>
      <vt:lpstr>Q4 - Garantía de calidad </vt:lpstr>
      <vt:lpstr>Q4 - Financiación paralela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Zoe Hyde</dc:creator>
  <cp:keywords/>
  <dc:description/>
  <cp:lastModifiedBy>Billy Curryer (BICU)</cp:lastModifiedBy>
  <cp:revision/>
  <dcterms:created xsi:type="dcterms:W3CDTF">2012-10-16T12:49:35Z</dcterms:created>
  <dcterms:modified xsi:type="dcterms:W3CDTF">2025-12-03T16:35:35Z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Eilidh Young (EIYO)</vt:lpwstr>
  </property>
  <property fmtid="{D5CDD505-2E9C-101B-9397-08002B2CF9AE}" pid="3" name="Order">
    <vt:lpwstr>100.000000000000</vt:lpwstr>
  </property>
  <property fmtid="{D5CDD505-2E9C-101B-9397-08002B2CF9AE}" pid="4" name="display_urn:schemas-microsoft-com:office:office#Author">
    <vt:lpwstr>Zoe Hyde</vt:lpwstr>
  </property>
  <property fmtid="{D5CDD505-2E9C-101B-9397-08002B2CF9AE}" pid="5" name="_dlc_DocId">
    <vt:lpwstr>7N3HXZ5A5RPM-113287152-3942</vt:lpwstr>
  </property>
  <property fmtid="{D5CDD505-2E9C-101B-9397-08002B2CF9AE}" pid="6" name="_dlc_DocIdItemGuid">
    <vt:lpwstr>09647245-5b27-40d5-872c-e4165b6e49e7</vt:lpwstr>
  </property>
  <property fmtid="{D5CDD505-2E9C-101B-9397-08002B2CF9AE}" pid="7" name="_dlc_DocIdUrl">
    <vt:lpwstr>https://niras.sharepoint.com/sites/CVPT012527EX/_layouts/15/DocIdRedir.aspx?ID=7N3HXZ5A5RPM-113287152-3942, 7N3HXZ5A5RPM-113287152-3942</vt:lpwstr>
  </property>
  <property fmtid="{D5CDD505-2E9C-101B-9397-08002B2CF9AE}" pid="8" name="i5700158192d457fa5a55d94ad1f5c8a">
    <vt:lpwstr/>
  </property>
  <property fmtid="{D5CDD505-2E9C-101B-9397-08002B2CF9AE}" pid="9" name="NIRASDocumentKind">
    <vt:lpwstr/>
  </property>
  <property fmtid="{D5CDD505-2E9C-101B-9397-08002B2CF9AE}" pid="10" name="NIRASScale">
    <vt:lpwstr/>
  </property>
  <property fmtid="{D5CDD505-2E9C-101B-9397-08002B2CF9AE}" pid="11" name="MediaServiceImageTags">
    <vt:lpwstr/>
  </property>
  <property fmtid="{D5CDD505-2E9C-101B-9397-08002B2CF9AE}" pid="12" name="NIRASQAStatus">
    <vt:lpwstr/>
  </property>
  <property fmtid="{D5CDD505-2E9C-101B-9397-08002B2CF9AE}" pid="13" name="NIRASQAGroup">
    <vt:lpwstr/>
  </property>
  <property fmtid="{D5CDD505-2E9C-101B-9397-08002B2CF9AE}" pid="14" name="ContentTypeId">
    <vt:lpwstr>0x010100A5BF1C78D9F64B679A5EBDE1C6598EBC010059324C6DC9DDF24A864C2B7613A82A87</vt:lpwstr>
  </property>
  <property fmtid="{D5CDD505-2E9C-101B-9397-08002B2CF9AE}" pid="15" name="InformationType">
    <vt:lpwstr/>
  </property>
  <property fmtid="{D5CDD505-2E9C-101B-9397-08002B2CF9AE}" pid="16" name="Distribution">
    <vt:lpwstr>4;#Internal Defra Group|0867f7b3-e76e-40ca-bb1f-5ba341a49230</vt:lpwstr>
  </property>
  <property fmtid="{D5CDD505-2E9C-101B-9397-08002B2CF9AE}" pid="17" name="HOCopyrightLevel">
    <vt:lpwstr>1;#Crown|69589897-2828-4761-976e-717fd8e631c9</vt:lpwstr>
  </property>
  <property fmtid="{D5CDD505-2E9C-101B-9397-08002B2CF9AE}" pid="18" name="HOGovernmentSecurityClassification">
    <vt:lpwstr>2;#Official|14c80daa-741b-422c-9722-f71693c9ede4</vt:lpwstr>
  </property>
  <property fmtid="{D5CDD505-2E9C-101B-9397-08002B2CF9AE}" pid="19" name="OrganisationalUnit">
    <vt:lpwstr>3;#Core Defra|026223dd-2e56-4615-868d-7c5bfd566810</vt:lpwstr>
  </property>
  <property fmtid="{D5CDD505-2E9C-101B-9397-08002B2CF9AE}" pid="20" name="HOSiteType">
    <vt:lpwstr>5;#Work Delivery|388f4f80-46e6-4bcd-8bd1-cea0059da8bd</vt:lpwstr>
  </property>
</Properties>
</file>